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Dean's 2024\"/>
    </mc:Choice>
  </mc:AlternateContent>
  <bookViews>
    <workbookView xWindow="-120" yWindow="-120" windowWidth="29040" windowHeight="15840" activeTab="2"/>
  </bookViews>
  <sheets>
    <sheet name="Fundraiser Sheet" sheetId="3" r:id="rId1"/>
    <sheet name="Fundraiser Cust Pricing  " sheetId="1" r:id="rId2"/>
    <sheet name="Fundraiser Template" sheetId="2" r:id="rId3"/>
  </sheets>
  <definedNames>
    <definedName name="_xlnm.Print_Area" localSheetId="1">'Fundraiser Cust Pricing  '!$A$1:$M$84</definedName>
    <definedName name="_xlnm.Print_Area" localSheetId="2">'Fundraiser Template'!$A$1:$M$84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3" i="1" l="1"/>
  <c r="M83" i="2"/>
  <c r="D64" i="1"/>
  <c r="D63" i="1"/>
  <c r="D62" i="1"/>
  <c r="M62" i="1"/>
  <c r="D64" i="2"/>
  <c r="D63" i="2"/>
  <c r="D62" i="2"/>
  <c r="M62" i="2"/>
  <c r="I39" i="1" l="1"/>
  <c r="I39" i="2"/>
  <c r="M66" i="1" l="1"/>
  <c r="M65" i="1"/>
  <c r="M66" i="2"/>
  <c r="M65" i="2"/>
  <c r="M29" i="2" l="1"/>
  <c r="M29" i="1"/>
  <c r="H54" i="1" l="1"/>
  <c r="H53" i="1"/>
  <c r="H52" i="1"/>
  <c r="H54" i="3"/>
  <c r="H53" i="3"/>
  <c r="H52" i="3"/>
  <c r="H55" i="3" l="1"/>
  <c r="F78" i="3" s="1"/>
  <c r="H55" i="1"/>
  <c r="M72" i="1" l="1"/>
  <c r="M71" i="1"/>
  <c r="M19" i="1"/>
  <c r="H54" i="2" l="1"/>
  <c r="H53" i="2"/>
  <c r="H52" i="2"/>
  <c r="H55" i="2" l="1"/>
  <c r="M19" i="2"/>
  <c r="M72" i="2"/>
  <c r="M71" i="2"/>
  <c r="D52" i="1" l="1"/>
  <c r="D52" i="2" l="1"/>
  <c r="D4" i="2" l="1"/>
  <c r="M4" i="2"/>
  <c r="D5" i="2"/>
  <c r="M5" i="2"/>
  <c r="D6" i="2"/>
  <c r="M6" i="2"/>
  <c r="D7" i="2"/>
  <c r="M7" i="2"/>
  <c r="D8" i="2"/>
  <c r="M8" i="2"/>
  <c r="D9" i="2"/>
  <c r="M9" i="2"/>
  <c r="D10" i="2"/>
  <c r="M10" i="2"/>
  <c r="D13" i="2"/>
  <c r="M13" i="2"/>
  <c r="D14" i="2"/>
  <c r="M14" i="2"/>
  <c r="D15" i="2"/>
  <c r="M15" i="2"/>
  <c r="D16" i="2"/>
  <c r="M16" i="2"/>
  <c r="D17" i="2"/>
  <c r="M17" i="2"/>
  <c r="M18" i="2"/>
  <c r="D20" i="2"/>
  <c r="D21" i="2"/>
  <c r="M22" i="2"/>
  <c r="D22" i="2"/>
  <c r="M23" i="2"/>
  <c r="D23" i="2"/>
  <c r="M24" i="2"/>
  <c r="D24" i="2"/>
  <c r="M25" i="2"/>
  <c r="M26" i="2"/>
  <c r="M27" i="2"/>
  <c r="D27" i="2"/>
  <c r="D28" i="2"/>
  <c r="D29" i="2"/>
  <c r="M30" i="2"/>
  <c r="D30" i="2"/>
  <c r="M31" i="2"/>
  <c r="D31" i="2"/>
  <c r="D32" i="2"/>
  <c r="M32" i="2"/>
  <c r="D35" i="2"/>
  <c r="D36" i="2"/>
  <c r="M35" i="2"/>
  <c r="D37" i="2"/>
  <c r="M36" i="2"/>
  <c r="D38" i="2"/>
  <c r="M37" i="2"/>
  <c r="D39" i="2"/>
  <c r="M38" i="2"/>
  <c r="D40" i="2"/>
  <c r="M39" i="2"/>
  <c r="D41" i="2"/>
  <c r="D42" i="2"/>
  <c r="D43" i="2"/>
  <c r="D44" i="2"/>
  <c r="M43" i="2"/>
  <c r="D45" i="2"/>
  <c r="M44" i="2"/>
  <c r="D46" i="2"/>
  <c r="M45" i="2"/>
  <c r="M46" i="2"/>
  <c r="M47" i="2"/>
  <c r="D50" i="2"/>
  <c r="M50" i="2"/>
  <c r="D51" i="2"/>
  <c r="M51" i="2"/>
  <c r="D53" i="2"/>
  <c r="D54" i="2"/>
  <c r="M53" i="2"/>
  <c r="D55" i="2"/>
  <c r="M54" i="2"/>
  <c r="M55" i="2"/>
  <c r="M56" i="2"/>
  <c r="M57" i="2"/>
  <c r="D59" i="2"/>
  <c r="M58" i="2"/>
  <c r="D60" i="2"/>
  <c r="M59" i="2"/>
  <c r="D61" i="2"/>
  <c r="M60" i="2"/>
  <c r="M61" i="2"/>
  <c r="D68" i="2"/>
  <c r="M67" i="2"/>
  <c r="D69" i="2"/>
  <c r="M68" i="2"/>
  <c r="D70" i="2"/>
  <c r="M69" i="2"/>
  <c r="M70" i="2"/>
  <c r="D73" i="2"/>
  <c r="D74" i="2"/>
  <c r="M74" i="2"/>
  <c r="D75" i="2"/>
  <c r="M75" i="2"/>
  <c r="D76" i="2"/>
  <c r="M76" i="2"/>
  <c r="D77" i="2"/>
  <c r="M79" i="2"/>
  <c r="D80" i="2"/>
  <c r="M80" i="2"/>
  <c r="D81" i="2"/>
  <c r="M81" i="2"/>
  <c r="M82" i="2"/>
  <c r="D83" i="2" l="1"/>
  <c r="F78" i="2" s="1"/>
  <c r="M82" i="1"/>
  <c r="M81" i="1"/>
  <c r="M80" i="1"/>
  <c r="M79" i="1"/>
  <c r="M76" i="1"/>
  <c r="M75" i="1"/>
  <c r="M74" i="1"/>
  <c r="M70" i="1"/>
  <c r="M69" i="1"/>
  <c r="M68" i="1"/>
  <c r="M67" i="1"/>
  <c r="M61" i="1"/>
  <c r="M60" i="1"/>
  <c r="M59" i="1"/>
  <c r="M58" i="1"/>
  <c r="M57" i="1"/>
  <c r="M56" i="1"/>
  <c r="M55" i="1"/>
  <c r="M54" i="1"/>
  <c r="M53" i="1"/>
  <c r="M51" i="1"/>
  <c r="M50" i="1"/>
  <c r="M47" i="1"/>
  <c r="M46" i="1"/>
  <c r="M45" i="1"/>
  <c r="M44" i="1"/>
  <c r="M43" i="1"/>
  <c r="M39" i="1"/>
  <c r="M38" i="1"/>
  <c r="M37" i="1"/>
  <c r="M36" i="1"/>
  <c r="M35" i="1"/>
  <c r="M32" i="1"/>
  <c r="M31" i="1"/>
  <c r="M30" i="1"/>
  <c r="M27" i="1"/>
  <c r="M26" i="1"/>
  <c r="M25" i="1"/>
  <c r="M24" i="1"/>
  <c r="M23" i="1"/>
  <c r="M22" i="1"/>
  <c r="M18" i="1"/>
  <c r="M17" i="1"/>
  <c r="M16" i="1"/>
  <c r="M15" i="1"/>
  <c r="M14" i="1"/>
  <c r="M13" i="1"/>
  <c r="M10" i="1"/>
  <c r="M9" i="1"/>
  <c r="M8" i="1"/>
  <c r="M7" i="1"/>
  <c r="M6" i="1"/>
  <c r="M5" i="1"/>
  <c r="M4" i="1"/>
  <c r="D81" i="1"/>
  <c r="D80" i="1"/>
  <c r="D77" i="1"/>
  <c r="D76" i="1"/>
  <c r="D75" i="1"/>
  <c r="D74" i="1"/>
  <c r="D73" i="1"/>
  <c r="D70" i="1"/>
  <c r="D69" i="1"/>
  <c r="D68" i="1"/>
  <c r="D83" i="1"/>
  <c r="F77" i="1" s="1"/>
  <c r="D61" i="1"/>
  <c r="D60" i="1"/>
  <c r="D59" i="1"/>
  <c r="D55" i="1"/>
  <c r="D54" i="1"/>
  <c r="D53" i="1"/>
  <c r="D51" i="1"/>
  <c r="D50" i="1"/>
  <c r="D46" i="1"/>
  <c r="D45" i="1"/>
  <c r="D44" i="1"/>
  <c r="D43" i="1"/>
  <c r="D42" i="1"/>
  <c r="D41" i="1"/>
  <c r="D40" i="1"/>
  <c r="D39" i="1"/>
  <c r="D38" i="1"/>
  <c r="D37" i="1"/>
  <c r="D36" i="1"/>
  <c r="D35" i="1"/>
  <c r="D32" i="1"/>
  <c r="D31" i="1"/>
  <c r="D30" i="1"/>
  <c r="D29" i="1"/>
  <c r="D28" i="1"/>
  <c r="D27" i="1"/>
  <c r="D24" i="1"/>
  <c r="D23" i="1"/>
  <c r="D22" i="1"/>
  <c r="D21" i="1"/>
  <c r="D20" i="1"/>
  <c r="D17" i="1"/>
  <c r="D16" i="1"/>
  <c r="D15" i="1"/>
  <c r="D14" i="1"/>
  <c r="D13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<sst xmlns="http://schemas.openxmlformats.org/spreadsheetml/2006/main" count="605" uniqueCount="142">
  <si>
    <t>Begonia Flats</t>
  </si>
  <si>
    <t>Price</t>
  </si>
  <si>
    <t>Qty</t>
  </si>
  <si>
    <t>4.5" Million Bells</t>
  </si>
  <si>
    <t>Green Leaf Pink</t>
  </si>
  <si>
    <t>Green Leaf  Scarlet</t>
  </si>
  <si>
    <t>Green Leaf White</t>
  </si>
  <si>
    <t>Bronze Leaf Scarlet</t>
  </si>
  <si>
    <t>Bronze Leaf  White</t>
  </si>
  <si>
    <t xml:space="preserve">Bronze Leaf Pink </t>
  </si>
  <si>
    <t>Bada Mix</t>
  </si>
  <si>
    <t>Impatiens Flats</t>
  </si>
  <si>
    <t>4.5" Petunias</t>
  </si>
  <si>
    <t>Lipstick Pink</t>
  </si>
  <si>
    <t>Mixed</t>
  </si>
  <si>
    <t>Red</t>
  </si>
  <si>
    <t>Salmon</t>
  </si>
  <si>
    <t>White</t>
  </si>
  <si>
    <t>Marigold Flats</t>
  </si>
  <si>
    <t>Orange</t>
  </si>
  <si>
    <t>Pink</t>
  </si>
  <si>
    <t>Inca Yellow 2</t>
  </si>
  <si>
    <t>Purple</t>
  </si>
  <si>
    <t>Inca Orange 2</t>
  </si>
  <si>
    <t>Petunia Flats</t>
  </si>
  <si>
    <t>Additional 4.5" Material</t>
  </si>
  <si>
    <t>Deep Purple</t>
  </si>
  <si>
    <t>Single Mix</t>
  </si>
  <si>
    <t>Annual Flats</t>
  </si>
  <si>
    <t>4.5" Tuberous Begonias</t>
  </si>
  <si>
    <t xml:space="preserve">  Pink</t>
  </si>
  <si>
    <t xml:space="preserve">  Red</t>
  </si>
  <si>
    <t xml:space="preserve">  Orange</t>
  </si>
  <si>
    <t xml:space="preserve">  Yellow </t>
  </si>
  <si>
    <t xml:space="preserve">  Salmon</t>
  </si>
  <si>
    <t>Dusty Miller</t>
  </si>
  <si>
    <t>4.5" Zonal Geraniums</t>
  </si>
  <si>
    <t>(8) - 4.5" pots per tray</t>
  </si>
  <si>
    <t>Magenta</t>
  </si>
  <si>
    <t>10" Hanging Baskets</t>
  </si>
  <si>
    <t xml:space="preserve">10" Fern </t>
  </si>
  <si>
    <t>10" Fuchsia HB</t>
  </si>
  <si>
    <t>Jalapeno</t>
  </si>
  <si>
    <t>Hungarian Hot</t>
  </si>
  <si>
    <t>Pink Lemonade</t>
  </si>
  <si>
    <t>Big Boy</t>
  </si>
  <si>
    <t>Night in Pompeii</t>
  </si>
  <si>
    <t>Early Girl</t>
  </si>
  <si>
    <t>Grape</t>
  </si>
  <si>
    <t>Sweet 100s</t>
  </si>
  <si>
    <t>Beefsteak</t>
  </si>
  <si>
    <t>Customer</t>
  </si>
  <si>
    <t>Heirloom Slicer</t>
  </si>
  <si>
    <t>Broccoli</t>
  </si>
  <si>
    <t>Cabbage</t>
  </si>
  <si>
    <t>Eggplant</t>
  </si>
  <si>
    <t>Phone Number</t>
  </si>
  <si>
    <t>3" Herbs</t>
  </si>
  <si>
    <t>Basil</t>
  </si>
  <si>
    <t>Parsley</t>
  </si>
  <si>
    <t>Oregano</t>
  </si>
  <si>
    <t>Thyme</t>
  </si>
  <si>
    <t>Spikes</t>
  </si>
  <si>
    <t>Column Total</t>
  </si>
  <si>
    <t>Rosemary</t>
  </si>
  <si>
    <t>Euphorbia Diamond Frost</t>
  </si>
  <si>
    <t>Red, White &amp; Blue</t>
  </si>
  <si>
    <t>Blue, Coral &amp; Pink</t>
  </si>
  <si>
    <t>GIFT CERTIFICATES</t>
  </si>
  <si>
    <t>Total</t>
  </si>
  <si>
    <t xml:space="preserve"> Hot Pak Mix</t>
  </si>
  <si>
    <t xml:space="preserve"> Hot Pak Orange</t>
  </si>
  <si>
    <t>Hot Pak Yellow</t>
  </si>
  <si>
    <r>
      <t xml:space="preserve">Yellow </t>
    </r>
    <r>
      <rPr>
        <sz val="12"/>
        <color theme="1"/>
        <rFont val="Calibri"/>
        <family val="2"/>
        <scheme val="minor"/>
      </rPr>
      <t xml:space="preserve"> </t>
    </r>
  </si>
  <si>
    <t>Daisy Dance</t>
  </si>
  <si>
    <t>Rose Quartz</t>
  </si>
  <si>
    <t>Orange Zest</t>
  </si>
  <si>
    <t>Serenity</t>
  </si>
  <si>
    <t>Dean's Sunny Daze</t>
  </si>
  <si>
    <t>Ageratum/ Blue</t>
  </si>
  <si>
    <t>Alyssum/ White</t>
  </si>
  <si>
    <t>Alyssum/ Purple</t>
  </si>
  <si>
    <t>Coleus/ Mix</t>
  </si>
  <si>
    <t>Dahlia/ Dwarf</t>
  </si>
  <si>
    <t>Dianthus/ Mix</t>
  </si>
  <si>
    <t>Lobelia/ Blue</t>
  </si>
  <si>
    <t>Portulaca/ Mix</t>
  </si>
  <si>
    <t>Salvia/ Victoria Blue</t>
  </si>
  <si>
    <t>Salvia/ Dwarf Red</t>
  </si>
  <si>
    <t>Zinnia/ Short Mix</t>
  </si>
  <si>
    <t>Red Bell</t>
  </si>
  <si>
    <t>Yellow Bell</t>
  </si>
  <si>
    <t>Vinca Vine</t>
  </si>
  <si>
    <t>Light Salmon</t>
  </si>
  <si>
    <t>Black Sweet Potato Vine</t>
  </si>
  <si>
    <t>Yellow Sweet Potato Vine</t>
  </si>
  <si>
    <t>Lemon Coral Sedum</t>
  </si>
  <si>
    <t xml:space="preserve">Purple  </t>
  </si>
  <si>
    <t>Cherry</t>
  </si>
  <si>
    <t>Yellow</t>
  </si>
  <si>
    <t>Blue Wave</t>
  </si>
  <si>
    <t>Pink Passion Wave</t>
  </si>
  <si>
    <t>Electric Lilac</t>
  </si>
  <si>
    <t>Red Velour</t>
  </si>
  <si>
    <t>White Wave</t>
  </si>
  <si>
    <t>Yellow Wave</t>
  </si>
  <si>
    <t>Blue Vein Wave</t>
  </si>
  <si>
    <t>Curb Appeal</t>
  </si>
  <si>
    <t>Hummingbird Falls</t>
  </si>
  <si>
    <t>Cherry Kiss</t>
  </si>
  <si>
    <t>Iconia Miss Malibu Combo</t>
  </si>
  <si>
    <t>Iconia Miss Montreal Combo</t>
  </si>
  <si>
    <t>Electric Lilac Wave</t>
  </si>
  <si>
    <t>Red Velour Wave</t>
  </si>
  <si>
    <t>Sweet Banana</t>
  </si>
  <si>
    <t>Green Bell</t>
  </si>
  <si>
    <t>Sky Blue</t>
  </si>
  <si>
    <t>4.5" Material</t>
  </si>
  <si>
    <t>10" Specialty Combo HB</t>
  </si>
  <si>
    <t>10" Wave Petunia HB</t>
  </si>
  <si>
    <t>10" Geranium Combo</t>
  </si>
  <si>
    <t>10" New Guinea HB</t>
  </si>
  <si>
    <t>Member Name</t>
  </si>
  <si>
    <t>Email Address</t>
  </si>
  <si>
    <t>Total Amount Due:</t>
  </si>
  <si>
    <t>3" Material</t>
  </si>
  <si>
    <t>Total Amount Due</t>
  </si>
  <si>
    <t>Bedding Annuals (24 Plants Per Flat)</t>
  </si>
  <si>
    <t>Sales Dates</t>
  </si>
  <si>
    <t>Pick Up Date:</t>
  </si>
  <si>
    <t>Candy Pink</t>
  </si>
  <si>
    <t>(8) - 4.5" Pots Per Tray</t>
  </si>
  <si>
    <t>4.5" Sunpatiens</t>
  </si>
  <si>
    <t>Peppers (2 Pack)</t>
  </si>
  <si>
    <t>Vegetables (2 Pack)</t>
  </si>
  <si>
    <t>Tomatoes (2 Pack)</t>
  </si>
  <si>
    <t>Watermelon</t>
  </si>
  <si>
    <t>Pink Cosmo</t>
  </si>
  <si>
    <t xml:space="preserve">Blue Vein Wave </t>
  </si>
  <si>
    <t>Coast of Maine Potting Soil</t>
  </si>
  <si>
    <t>8 quart bag</t>
  </si>
  <si>
    <t>Polar Peach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</si>
</sst>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0">
    <xf numFmtId="0" fontId="0" fillId="0" borderId="0" xfId="0"/>
    <xf numFmtId="0" fontId="0" fillId="0" borderId="4" xfId="0" applyBorder="1"/>
    <xf numFmtId="0" fontId="0" fillId="0" borderId="5" xfId="0" applyBorder="1"/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2" xfId="0" applyFill="1" applyBorder="1"/>
    <xf numFmtId="0" fontId="0" fillId="0" borderId="12" xfId="0" applyBorder="1"/>
    <xf numFmtId="0" fontId="0" fillId="4" borderId="6" xfId="0" applyFill="1" applyBorder="1"/>
    <xf numFmtId="0" fontId="0" fillId="4" borderId="2" xfId="0" applyFill="1" applyBorder="1"/>
    <xf numFmtId="164" fontId="0" fillId="4" borderId="3" xfId="0" applyNumberFormat="1" applyFill="1" applyBorder="1"/>
    <xf numFmtId="164" fontId="0" fillId="3" borderId="2" xfId="0" applyNumberFormat="1" applyFill="1" applyBorder="1"/>
    <xf numFmtId="0" fontId="2" fillId="4" borderId="13" xfId="0" applyFont="1" applyFill="1" applyBorder="1"/>
    <xf numFmtId="0" fontId="2" fillId="3" borderId="13" xfId="0" applyFont="1" applyFill="1" applyBorder="1"/>
    <xf numFmtId="0" fontId="0" fillId="0" borderId="8" xfId="0" applyBorder="1"/>
    <xf numFmtId="0" fontId="4" fillId="5" borderId="6" xfId="0" applyFont="1" applyFill="1" applyBorder="1" applyAlignment="1">
      <alignment horizontal="center"/>
    </xf>
    <xf numFmtId="164" fontId="0" fillId="0" borderId="8" xfId="0" applyNumberFormat="1" applyBorder="1"/>
    <xf numFmtId="0" fontId="4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64" fontId="0" fillId="3" borderId="4" xfId="0" applyNumberFormat="1" applyFill="1" applyBorder="1"/>
    <xf numFmtId="0" fontId="0" fillId="3" borderId="4" xfId="0" applyFill="1" applyBorder="1"/>
    <xf numFmtId="0" fontId="0" fillId="3" borderId="5" xfId="0" applyFill="1" applyBorder="1"/>
    <xf numFmtId="164" fontId="0" fillId="3" borderId="0" xfId="0" applyNumberFormat="1" applyFill="1"/>
    <xf numFmtId="0" fontId="0" fillId="3" borderId="0" xfId="0" applyFill="1"/>
    <xf numFmtId="2" fontId="0" fillId="0" borderId="0" xfId="0" applyNumberFormat="1"/>
    <xf numFmtId="164" fontId="0" fillId="0" borderId="2" xfId="0" applyNumberFormat="1" applyBorder="1"/>
    <xf numFmtId="0" fontId="0" fillId="0" borderId="2" xfId="0" applyBorder="1"/>
    <xf numFmtId="164" fontId="1" fillId="0" borderId="3" xfId="0" applyNumberFormat="1" applyFont="1" applyBorder="1"/>
    <xf numFmtId="0" fontId="0" fillId="6" borderId="1" xfId="0" applyFill="1" applyBorder="1"/>
    <xf numFmtId="0" fontId="0" fillId="6" borderId="0" xfId="0" applyFill="1"/>
    <xf numFmtId="0" fontId="2" fillId="6" borderId="0" xfId="0" applyFont="1" applyFill="1"/>
    <xf numFmtId="164" fontId="0" fillId="6" borderId="0" xfId="0" applyNumberFormat="1" applyFill="1"/>
    <xf numFmtId="0" fontId="0" fillId="7" borderId="0" xfId="0" applyFill="1"/>
    <xf numFmtId="164" fontId="0" fillId="7" borderId="0" xfId="0" applyNumberFormat="1" applyFill="1"/>
    <xf numFmtId="0" fontId="2" fillId="7" borderId="0" xfId="0" applyFont="1" applyFill="1"/>
    <xf numFmtId="0" fontId="3" fillId="0" borderId="6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2" fontId="9" fillId="0" borderId="0" xfId="0" applyNumberFormat="1" applyFont="1"/>
    <xf numFmtId="164" fontId="9" fillId="0" borderId="0" xfId="0" applyNumberFormat="1" applyFont="1"/>
    <xf numFmtId="0" fontId="2" fillId="0" borderId="14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2" fillId="0" borderId="0" xfId="0" applyFont="1"/>
    <xf numFmtId="164" fontId="0" fillId="0" borderId="0" xfId="0" applyNumberFormat="1"/>
    <xf numFmtId="0" fontId="0" fillId="3" borderId="21" xfId="0" applyFill="1" applyBorder="1"/>
    <xf numFmtId="0" fontId="0" fillId="7" borderId="20" xfId="0" applyFill="1" applyBorder="1"/>
    <xf numFmtId="0" fontId="0" fillId="0" borderId="22" xfId="0" applyBorder="1"/>
    <xf numFmtId="0" fontId="4" fillId="2" borderId="22" xfId="0" applyFont="1" applyFill="1" applyBorder="1" applyAlignment="1">
      <alignment horizontal="center"/>
    </xf>
    <xf numFmtId="0" fontId="0" fillId="0" borderId="23" xfId="0" applyBorder="1"/>
    <xf numFmtId="0" fontId="2" fillId="0" borderId="16" xfId="0" applyFont="1" applyBorder="1" applyAlignment="1">
      <alignment horizontal="right"/>
    </xf>
    <xf numFmtId="0" fontId="0" fillId="7" borderId="18" xfId="0" applyFill="1" applyBorder="1"/>
    <xf numFmtId="0" fontId="0" fillId="7" borderId="11" xfId="0" applyFill="1" applyBorder="1"/>
    <xf numFmtId="0" fontId="0" fillId="7" borderId="12" xfId="0" applyFill="1" applyBorder="1"/>
    <xf numFmtId="0" fontId="2" fillId="3" borderId="23" xfId="0" applyFont="1" applyFill="1" applyBorder="1" applyAlignment="1">
      <alignment horizontal="right"/>
    </xf>
    <xf numFmtId="164" fontId="0" fillId="0" borderId="21" xfId="0" applyNumberFormat="1" applyBorder="1"/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4" fillId="2" borderId="6" xfId="0" applyFont="1" applyFill="1" applyBorder="1" applyAlignment="1">
      <alignment horizontal="center"/>
    </xf>
    <xf numFmtId="0" fontId="5" fillId="0" borderId="14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164" fontId="0" fillId="0" borderId="24" xfId="0" applyNumberFormat="1" applyBorder="1"/>
    <xf numFmtId="0" fontId="0" fillId="2" borderId="12" xfId="0" applyFill="1" applyBorder="1" applyAlignment="1">
      <alignment horizontal="center"/>
    </xf>
    <xf numFmtId="164" fontId="0" fillId="0" borderId="25" xfId="0" applyNumberFormat="1" applyBorder="1"/>
    <xf numFmtId="164" fontId="0" fillId="0" borderId="27" xfId="0" applyNumberFormat="1" applyBorder="1"/>
    <xf numFmtId="164" fontId="0" fillId="0" borderId="29" xfId="0" applyNumberFormat="1" applyBorder="1"/>
    <xf numFmtId="0" fontId="0" fillId="2" borderId="2" xfId="0" applyFill="1" applyBorder="1" applyAlignment="1">
      <alignment horizontal="center"/>
    </xf>
    <xf numFmtId="164" fontId="0" fillId="0" borderId="30" xfId="0" applyNumberFormat="1" applyBorder="1"/>
    <xf numFmtId="0" fontId="0" fillId="2" borderId="21" xfId="0" applyFill="1" applyBorder="1" applyAlignment="1">
      <alignment horizontal="center"/>
    </xf>
    <xf numFmtId="164" fontId="0" fillId="2" borderId="24" xfId="0" applyNumberFormat="1" applyFill="1" applyBorder="1"/>
    <xf numFmtId="0" fontId="0" fillId="2" borderId="4" xfId="0" applyFill="1" applyBorder="1" applyAlignment="1">
      <alignment horizontal="center"/>
    </xf>
    <xf numFmtId="0" fontId="0" fillId="0" borderId="24" xfId="0" applyBorder="1"/>
    <xf numFmtId="0" fontId="0" fillId="0" borderId="27" xfId="0" applyBorder="1"/>
    <xf numFmtId="0" fontId="0" fillId="0" borderId="25" xfId="0" applyBorder="1"/>
    <xf numFmtId="0" fontId="0" fillId="2" borderId="5" xfId="0" applyFill="1" applyBorder="1" applyAlignment="1">
      <alignment horizontal="center"/>
    </xf>
    <xf numFmtId="164" fontId="0" fillId="0" borderId="26" xfId="0" applyNumberFormat="1" applyBorder="1"/>
    <xf numFmtId="0" fontId="0" fillId="0" borderId="31" xfId="0" applyBorder="1"/>
    <xf numFmtId="0" fontId="0" fillId="4" borderId="0" xfId="0" applyFill="1"/>
    <xf numFmtId="0" fontId="2" fillId="4" borderId="23" xfId="0" applyFont="1" applyFill="1" applyBorder="1"/>
    <xf numFmtId="0" fontId="4" fillId="4" borderId="10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right"/>
    </xf>
    <xf numFmtId="0" fontId="0" fillId="4" borderId="23" xfId="0" applyFill="1" applyBorder="1"/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0" fillId="2" borderId="32" xfId="0" applyFill="1" applyBorder="1" applyAlignment="1">
      <alignment horizontal="center"/>
    </xf>
    <xf numFmtId="0" fontId="0" fillId="0" borderId="33" xfId="0" applyBorder="1"/>
    <xf numFmtId="0" fontId="0" fillId="0" borderId="34" xfId="0" applyBorder="1"/>
    <xf numFmtId="0" fontId="2" fillId="2" borderId="33" xfId="0" applyFont="1" applyFill="1" applyBorder="1" applyAlignment="1">
      <alignment horizontal="right"/>
    </xf>
    <xf numFmtId="0" fontId="2" fillId="2" borderId="36" xfId="0" applyFont="1" applyFill="1" applyBorder="1" applyAlignment="1">
      <alignment horizontal="right"/>
    </xf>
    <xf numFmtId="0" fontId="0" fillId="0" borderId="36" xfId="0" applyBorder="1"/>
    <xf numFmtId="0" fontId="2" fillId="0" borderId="35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0" fontId="0" fillId="2" borderId="22" xfId="0" applyFill="1" applyBorder="1" applyAlignment="1">
      <alignment horizontal="center"/>
    </xf>
    <xf numFmtId="0" fontId="0" fillId="0" borderId="35" xfId="0" applyBorder="1"/>
    <xf numFmtId="0" fontId="0" fillId="2" borderId="33" xfId="0" applyFill="1" applyBorder="1"/>
    <xf numFmtId="0" fontId="2" fillId="0" borderId="37" xfId="0" applyFont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36" xfId="0" applyFill="1" applyBorder="1"/>
    <xf numFmtId="0" fontId="0" fillId="0" borderId="37" xfId="0" applyBorder="1"/>
    <xf numFmtId="0" fontId="2" fillId="0" borderId="22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0" fillId="0" borderId="38" xfId="0" applyBorder="1"/>
    <xf numFmtId="164" fontId="0" fillId="0" borderId="33" xfId="0" applyNumberFormat="1" applyBorder="1"/>
    <xf numFmtId="0" fontId="0" fillId="2" borderId="34" xfId="0" applyFill="1" applyBorder="1" applyAlignment="1">
      <alignment horizontal="center"/>
    </xf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164" fontId="0" fillId="0" borderId="4" xfId="0" applyNumberFormat="1" applyBorder="1"/>
    <xf numFmtId="0" fontId="4" fillId="0" borderId="6" xfId="0" applyFont="1" applyBorder="1" applyAlignment="1">
      <alignment horizontal="left"/>
    </xf>
    <xf numFmtId="164" fontId="0" fillId="0" borderId="22" xfId="0" applyNumberFormat="1" applyBorder="1"/>
    <xf numFmtId="164" fontId="1" fillId="0" borderId="5" xfId="0" applyNumberFormat="1" applyFont="1" applyBorder="1"/>
    <xf numFmtId="0" fontId="4" fillId="0" borderId="22" xfId="0" applyFont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164" fontId="0" fillId="0" borderId="28" xfId="0" applyNumberFormat="1" applyBorder="1"/>
    <xf numFmtId="0" fontId="0" fillId="0" borderId="39" xfId="0" applyBorder="1"/>
    <xf numFmtId="164" fontId="0" fillId="0" borderId="38" xfId="0" applyNumberFormat="1" applyBorder="1"/>
    <xf numFmtId="0" fontId="0" fillId="0" borderId="26" xfId="0" applyBorder="1"/>
    <xf numFmtId="0" fontId="0" fillId="0" borderId="28" xfId="0" applyBorder="1"/>
    <xf numFmtId="0" fontId="3" fillId="0" borderId="22" xfId="0" applyFont="1" applyBorder="1" applyAlignment="1">
      <alignment horizontal="center"/>
    </xf>
    <xf numFmtId="164" fontId="0" fillId="0" borderId="17" xfId="0" applyNumberFormat="1" applyBorder="1"/>
    <xf numFmtId="164" fontId="0" fillId="0" borderId="40" xfId="0" applyNumberFormat="1" applyBorder="1"/>
    <xf numFmtId="0" fontId="0" fillId="0" borderId="6" xfId="0" applyBorder="1"/>
    <xf numFmtId="164" fontId="0" fillId="0" borderId="5" xfId="0" applyNumberFormat="1" applyBorder="1"/>
    <xf numFmtId="0" fontId="2" fillId="2" borderId="37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0" fillId="3" borderId="6" xfId="0" applyFill="1" applyBorder="1"/>
    <xf numFmtId="0" fontId="2" fillId="3" borderId="6" xfId="0" applyFont="1" applyFill="1" applyBorder="1" applyAlignment="1">
      <alignment horizontal="right"/>
    </xf>
    <xf numFmtId="164" fontId="0" fillId="4" borderId="4" xfId="0" applyNumberFormat="1" applyFill="1" applyBorder="1"/>
    <xf numFmtId="0" fontId="0" fillId="4" borderId="5" xfId="0" applyFill="1" applyBorder="1"/>
    <xf numFmtId="0" fontId="4" fillId="2" borderId="34" xfId="0" applyFont="1" applyFill="1" applyBorder="1" applyAlignment="1">
      <alignment horizontal="center"/>
    </xf>
    <xf numFmtId="164" fontId="0" fillId="0" borderId="41" xfId="0" applyNumberFormat="1" applyBorder="1"/>
    <xf numFmtId="164" fontId="9" fillId="0" borderId="35" xfId="0" applyNumberFormat="1" applyFont="1" applyBorder="1"/>
    <xf numFmtId="164" fontId="9" fillId="0" borderId="33" xfId="0" applyNumberFormat="1" applyFont="1" applyBorder="1"/>
    <xf numFmtId="164" fontId="9" fillId="0" borderId="36" xfId="0" applyNumberFormat="1" applyFont="1" applyBorder="1"/>
    <xf numFmtId="0" fontId="9" fillId="0" borderId="35" xfId="0" applyFont="1" applyBorder="1"/>
    <xf numFmtId="0" fontId="9" fillId="0" borderId="33" xfId="0" applyFont="1" applyBorder="1"/>
    <xf numFmtId="0" fontId="9" fillId="0" borderId="36" xfId="0" applyFont="1" applyBorder="1"/>
    <xf numFmtId="0" fontId="9" fillId="0" borderId="22" xfId="0" applyFont="1" applyBorder="1" applyAlignment="1">
      <alignment horizontal="center"/>
    </xf>
    <xf numFmtId="0" fontId="2" fillId="3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42" xfId="0" applyFont="1" applyBorder="1" applyAlignment="1">
      <alignment horizontal="right"/>
    </xf>
    <xf numFmtId="0" fontId="0" fillId="2" borderId="43" xfId="0" applyFill="1" applyBorder="1" applyAlignment="1">
      <alignment horizontal="center"/>
    </xf>
    <xf numFmtId="0" fontId="2" fillId="0" borderId="23" xfId="0" applyFont="1" applyBorder="1" applyAlignment="1">
      <alignment horizontal="right"/>
    </xf>
    <xf numFmtId="164" fontId="0" fillId="4" borderId="0" xfId="0" applyNumberFormat="1" applyFill="1"/>
    <xf numFmtId="0" fontId="0" fillId="4" borderId="21" xfId="0" applyFill="1" applyBorder="1"/>
    <xf numFmtId="164" fontId="0" fillId="4" borderId="21" xfId="0" applyNumberFormat="1" applyFill="1" applyBorder="1"/>
    <xf numFmtId="0" fontId="0" fillId="6" borderId="20" xfId="0" applyFill="1" applyBorder="1"/>
    <xf numFmtId="0" fontId="0" fillId="0" borderId="30" xfId="0" applyBorder="1"/>
    <xf numFmtId="0" fontId="4" fillId="0" borderId="7" xfId="0" applyFont="1" applyBorder="1" applyAlignment="1">
      <alignment horizontal="left"/>
    </xf>
    <xf numFmtId="164" fontId="1" fillId="0" borderId="9" xfId="0" applyNumberFormat="1" applyFon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31" xfId="0" applyNumberFormat="1" applyBorder="1"/>
    <xf numFmtId="0" fontId="0" fillId="2" borderId="11" xfId="0" applyFill="1" applyBorder="1" applyAlignment="1">
      <alignment horizontal="center"/>
    </xf>
    <xf numFmtId="0" fontId="2" fillId="3" borderId="23" xfId="0" applyFont="1" applyFill="1" applyBorder="1"/>
    <xf numFmtId="0" fontId="4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0" fillId="2" borderId="36" xfId="0" applyFill="1" applyBorder="1" applyAlignment="1">
      <alignment horizontal="right"/>
    </xf>
    <xf numFmtId="0" fontId="4" fillId="0" borderId="22" xfId="0" applyFont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5" fillId="0" borderId="35" xfId="0" applyFont="1" applyBorder="1" applyAlignment="1">
      <alignment horizontal="right"/>
    </xf>
    <xf numFmtId="0" fontId="5" fillId="0" borderId="33" xfId="0" applyFont="1" applyBorder="1" applyAlignment="1">
      <alignment horizontal="right"/>
    </xf>
    <xf numFmtId="164" fontId="9" fillId="0" borderId="14" xfId="0" applyNumberFormat="1" applyFont="1" applyBorder="1"/>
    <xf numFmtId="164" fontId="9" fillId="0" borderId="15" xfId="0" applyNumberFormat="1" applyFont="1" applyBorder="1"/>
    <xf numFmtId="164" fontId="9" fillId="0" borderId="17" xfId="0" applyNumberFormat="1" applyFont="1" applyBorder="1"/>
    <xf numFmtId="164" fontId="9" fillId="0" borderId="41" xfId="0" applyNumberFormat="1" applyFont="1" applyBorder="1"/>
    <xf numFmtId="164" fontId="9" fillId="0" borderId="25" xfId="0" applyNumberFormat="1" applyFont="1" applyBorder="1"/>
    <xf numFmtId="164" fontId="9" fillId="0" borderId="40" xfId="0" applyNumberFormat="1" applyFont="1" applyBorder="1"/>
    <xf numFmtId="0" fontId="9" fillId="0" borderId="4" xfId="0" applyFont="1" applyBorder="1" applyAlignment="1">
      <alignment horizontal="center"/>
    </xf>
    <xf numFmtId="164" fontId="0" fillId="0" borderId="42" xfId="0" applyNumberFormat="1" applyBorder="1"/>
    <xf numFmtId="0" fontId="2" fillId="2" borderId="38" xfId="0" applyFont="1" applyFill="1" applyBorder="1" applyAlignment="1">
      <alignment horizontal="right"/>
    </xf>
    <xf numFmtId="0" fontId="5" fillId="0" borderId="38" xfId="0" applyFont="1" applyBorder="1" applyAlignment="1">
      <alignment horizontal="right"/>
    </xf>
    <xf numFmtId="0" fontId="0" fillId="2" borderId="3" xfId="0" applyFill="1" applyBorder="1" applyAlignment="1">
      <alignment horizontal="center"/>
    </xf>
    <xf numFmtId="164" fontId="1" fillId="0" borderId="22" xfId="0" applyNumberFormat="1" applyFont="1" applyBorder="1"/>
    <xf numFmtId="0" fontId="2" fillId="0" borderId="4" xfId="0" applyFont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164" fontId="0" fillId="5" borderId="5" xfId="0" applyNumberFormat="1" applyFill="1" applyBorder="1"/>
    <xf numFmtId="164" fontId="0" fillId="0" borderId="9" xfId="0" applyNumberFormat="1" applyBorder="1"/>
    <xf numFmtId="0" fontId="3" fillId="0" borderId="32" xfId="0" applyFont="1" applyBorder="1" applyAlignment="1">
      <alignment horizontal="center"/>
    </xf>
    <xf numFmtId="0" fontId="0" fillId="2" borderId="39" xfId="0" applyFill="1" applyBorder="1" applyAlignment="1">
      <alignment horizontal="center"/>
    </xf>
    <xf numFmtId="164" fontId="0" fillId="0" borderId="6" xfId="0" applyNumberFormat="1" applyBorder="1"/>
    <xf numFmtId="0" fontId="2" fillId="5" borderId="4" xfId="0" applyFont="1" applyFill="1" applyBorder="1" applyAlignment="1">
      <alignment horizontal="right"/>
    </xf>
    <xf numFmtId="0" fontId="0" fillId="3" borderId="10" xfId="0" applyFill="1" applyBorder="1"/>
    <xf numFmtId="164" fontId="9" fillId="0" borderId="22" xfId="0" applyNumberFormat="1" applyFont="1" applyBorder="1"/>
    <xf numFmtId="0" fontId="9" fillId="0" borderId="22" xfId="0" applyFont="1" applyBorder="1"/>
    <xf numFmtId="0" fontId="4" fillId="0" borderId="32" xfId="0" applyFont="1" applyBorder="1" applyAlignment="1">
      <alignment horizontal="center"/>
    </xf>
    <xf numFmtId="0" fontId="0" fillId="0" borderId="21" xfId="0" applyBorder="1"/>
    <xf numFmtId="0" fontId="4" fillId="3" borderId="2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2" fontId="2" fillId="0" borderId="0" xfId="0" applyNumberFormat="1" applyFont="1"/>
    <xf numFmtId="0" fontId="2" fillId="7" borderId="11" xfId="0" applyFont="1" applyFill="1" applyBorder="1"/>
    <xf numFmtId="164" fontId="0" fillId="7" borderId="11" xfId="0" applyNumberFormat="1" applyFill="1" applyBorder="1"/>
    <xf numFmtId="0" fontId="8" fillId="0" borderId="0" xfId="0" applyFont="1"/>
    <xf numFmtId="0" fontId="0" fillId="5" borderId="0" xfId="0" applyFill="1"/>
    <xf numFmtId="164" fontId="0" fillId="5" borderId="0" xfId="0" applyNumberFormat="1" applyFill="1"/>
    <xf numFmtId="0" fontId="2" fillId="0" borderId="0" xfId="0" applyFont="1" applyFill="1" applyBorder="1" applyAlignment="1">
      <alignment horizontal="right"/>
    </xf>
    <xf numFmtId="0" fontId="0" fillId="0" borderId="0" xfId="0" applyFill="1" applyBorder="1"/>
    <xf numFmtId="164" fontId="0" fillId="0" borderId="35" xfId="0" applyNumberFormat="1" applyFill="1" applyBorder="1"/>
    <xf numFmtId="0" fontId="11" fillId="0" borderId="44" xfId="0" applyFont="1" applyBorder="1"/>
    <xf numFmtId="0" fontId="0" fillId="0" borderId="44" xfId="0" applyBorder="1"/>
    <xf numFmtId="164" fontId="0" fillId="0" borderId="44" xfId="0" applyNumberFormat="1" applyBorder="1"/>
    <xf numFmtId="0" fontId="2" fillId="0" borderId="44" xfId="0" applyFont="1" applyBorder="1" applyAlignment="1">
      <alignment horizontal="right"/>
    </xf>
    <xf numFmtId="0" fontId="3" fillId="3" borderId="13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164" fontId="1" fillId="0" borderId="10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righ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23" xfId="0" applyBorder="1" applyAlignment="1">
      <alignment horizontal="center"/>
    </xf>
    <xf numFmtId="0" fontId="9" fillId="0" borderId="23" xfId="0" applyFont="1" applyBorder="1" applyAlignment="1">
      <alignment horizontal="right"/>
    </xf>
    <xf numFmtId="0" fontId="3" fillId="2" borderId="2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2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right"/>
    </xf>
    <xf numFmtId="0" fontId="0" fillId="0" borderId="2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45" xfId="0" applyFont="1" applyFill="1" applyBorder="1" applyAlignment="1">
      <alignment horizontal="right"/>
    </xf>
    <xf numFmtId="164" fontId="0" fillId="0" borderId="46" xfId="0" applyNumberFormat="1" applyBorder="1"/>
    <xf numFmtId="0" fontId="2" fillId="3" borderId="13" xfId="0" applyFont="1" applyFill="1" applyBorder="1" applyAlignment="1">
      <alignment horizontal="right"/>
    </xf>
    <xf numFmtId="0" fontId="0" fillId="3" borderId="3" xfId="0" applyFill="1" applyBorder="1"/>
    <xf numFmtId="0" fontId="0" fillId="0" borderId="45" xfId="0" applyBorder="1"/>
    <xf numFmtId="0" fontId="2" fillId="3" borderId="45" xfId="0" applyFont="1" applyFill="1" applyBorder="1" applyAlignment="1">
      <alignment horizontal="right"/>
    </xf>
    <xf numFmtId="164" fontId="0" fillId="3" borderId="24" xfId="0" applyNumberFormat="1" applyFill="1" applyBorder="1"/>
    <xf numFmtId="0" fontId="0" fillId="3" borderId="24" xfId="0" applyFill="1" applyBorder="1"/>
    <xf numFmtId="0" fontId="0" fillId="3" borderId="46" xfId="0" applyFill="1" applyBorder="1"/>
    <xf numFmtId="0" fontId="2" fillId="2" borderId="6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topLeftCell="A58" zoomScale="115" zoomScaleNormal="115" workbookViewId="0">
      <selection activeCell="E62" sqref="E62"/>
    </sheetView>
  </sheetViews>
  <sheetFormatPr defaultRowHeight="14.25" x14ac:dyDescent="0.45"/>
  <cols>
    <col min="1" max="1" width="20.265625" customWidth="1"/>
    <col min="9" max="9" width="10.3984375" customWidth="1"/>
    <col min="10" max="10" width="30.1328125" customWidth="1"/>
    <col min="15" max="15" width="16.9296875" bestFit="1" customWidth="1"/>
  </cols>
  <sheetData>
    <row r="1" spans="1:13" ht="13.15" customHeight="1" thickBot="1" x14ac:dyDescent="0.55000000000000004">
      <c r="A1" s="52"/>
      <c r="B1" s="53"/>
      <c r="C1" s="53"/>
      <c r="D1" s="54"/>
      <c r="E1" s="34"/>
      <c r="F1" s="34"/>
      <c r="G1" s="34"/>
      <c r="H1" s="34"/>
      <c r="I1" s="34"/>
      <c r="J1" s="36"/>
      <c r="K1" s="35"/>
      <c r="L1" s="34"/>
      <c r="M1" s="34"/>
    </row>
    <row r="2" spans="1:13" ht="17.649999999999999" customHeight="1" thickBot="1" x14ac:dyDescent="0.55000000000000004">
      <c r="A2" s="213" t="s">
        <v>127</v>
      </c>
      <c r="B2" s="214"/>
      <c r="C2" s="215"/>
      <c r="D2" s="216"/>
      <c r="E2" s="1"/>
      <c r="F2" s="1"/>
      <c r="G2" s="1"/>
      <c r="H2" s="1"/>
      <c r="I2" s="2"/>
      <c r="J2" s="217" t="s">
        <v>117</v>
      </c>
      <c r="K2" s="218"/>
      <c r="L2" s="219"/>
      <c r="M2" s="220"/>
    </row>
    <row r="3" spans="1:13" ht="16.149999999999999" customHeight="1" thickBot="1" x14ac:dyDescent="0.55000000000000004">
      <c r="A3" s="117" t="s">
        <v>0</v>
      </c>
      <c r="B3" s="58" t="s">
        <v>1</v>
      </c>
      <c r="C3" s="95" t="s">
        <v>2</v>
      </c>
      <c r="D3" s="77"/>
      <c r="J3" s="117" t="s">
        <v>3</v>
      </c>
      <c r="K3" s="58" t="s">
        <v>1</v>
      </c>
      <c r="L3" s="95" t="s">
        <v>2</v>
      </c>
      <c r="M3" s="77"/>
    </row>
    <row r="4" spans="1:13" ht="15" customHeight="1" x14ac:dyDescent="0.5">
      <c r="A4" s="85" t="s">
        <v>4</v>
      </c>
      <c r="B4" s="78"/>
      <c r="C4" s="105"/>
      <c r="D4" s="119"/>
      <c r="E4" s="221">
        <v>2024</v>
      </c>
      <c r="F4" s="221"/>
      <c r="G4" s="221"/>
      <c r="H4" s="5"/>
      <c r="J4" s="93" t="s">
        <v>97</v>
      </c>
      <c r="K4" s="78"/>
      <c r="L4" s="105"/>
      <c r="M4" s="119"/>
    </row>
    <row r="5" spans="1:13" ht="15" customHeight="1" x14ac:dyDescent="0.5">
      <c r="A5" s="85" t="s">
        <v>5</v>
      </c>
      <c r="B5" s="64"/>
      <c r="C5" s="88"/>
      <c r="D5" s="66"/>
      <c r="E5" s="221"/>
      <c r="F5" s="221"/>
      <c r="G5" s="221"/>
      <c r="H5" s="5"/>
      <c r="J5" s="85" t="s">
        <v>98</v>
      </c>
      <c r="K5" s="64"/>
      <c r="L5" s="88"/>
      <c r="M5" s="66"/>
    </row>
    <row r="6" spans="1:13" ht="15" customHeight="1" thickBot="1" x14ac:dyDescent="0.55000000000000004">
      <c r="A6" s="85" t="s">
        <v>6</v>
      </c>
      <c r="B6" s="64"/>
      <c r="C6" s="88"/>
      <c r="D6" s="66"/>
      <c r="J6" s="85" t="s">
        <v>76</v>
      </c>
      <c r="K6" s="64"/>
      <c r="L6" s="88"/>
      <c r="M6" s="66"/>
    </row>
    <row r="7" spans="1:13" ht="15" customHeight="1" thickBot="1" x14ac:dyDescent="0.55000000000000004">
      <c r="A7" s="85" t="s">
        <v>7</v>
      </c>
      <c r="B7" s="64"/>
      <c r="C7" s="88"/>
      <c r="D7" s="66"/>
      <c r="F7" s="222" t="s">
        <v>128</v>
      </c>
      <c r="G7" s="223"/>
      <c r="H7" s="5"/>
      <c r="J7" s="85" t="s">
        <v>20</v>
      </c>
      <c r="K7" s="64"/>
      <c r="L7" s="88"/>
      <c r="M7" s="66"/>
    </row>
    <row r="8" spans="1:13" ht="15" customHeight="1" x14ac:dyDescent="0.5">
      <c r="A8" s="85" t="s">
        <v>8</v>
      </c>
      <c r="B8" s="64"/>
      <c r="C8" s="88"/>
      <c r="D8" s="66"/>
      <c r="F8" s="224"/>
      <c r="G8" s="225"/>
      <c r="H8" s="226"/>
      <c r="J8" s="85" t="s">
        <v>77</v>
      </c>
      <c r="K8" s="64"/>
      <c r="L8" s="88"/>
      <c r="M8" s="66"/>
    </row>
    <row r="9" spans="1:13" ht="15" customHeight="1" thickBot="1" x14ac:dyDescent="0.55000000000000004">
      <c r="A9" s="85" t="s">
        <v>9</v>
      </c>
      <c r="B9" s="64"/>
      <c r="C9" s="88"/>
      <c r="D9" s="66"/>
      <c r="F9" s="227"/>
      <c r="G9" s="228"/>
      <c r="H9" s="229"/>
      <c r="J9" s="85" t="s">
        <v>99</v>
      </c>
      <c r="K9" s="72"/>
      <c r="L9" s="97"/>
      <c r="M9" s="66"/>
    </row>
    <row r="10" spans="1:13" ht="15" customHeight="1" thickBot="1" x14ac:dyDescent="0.55000000000000004">
      <c r="A10" s="86" t="s">
        <v>10</v>
      </c>
      <c r="B10" s="45"/>
      <c r="C10" s="89"/>
      <c r="D10" s="109"/>
      <c r="H10" s="5"/>
      <c r="J10" s="86" t="s">
        <v>75</v>
      </c>
      <c r="K10" s="109"/>
      <c r="L10" s="92"/>
      <c r="M10" s="109"/>
    </row>
    <row r="11" spans="1:13" ht="13.15" customHeight="1" thickBot="1" x14ac:dyDescent="0.55000000000000004">
      <c r="A11" s="55"/>
      <c r="B11" s="22"/>
      <c r="C11" s="25"/>
      <c r="D11" s="46"/>
      <c r="F11" s="222" t="s">
        <v>129</v>
      </c>
      <c r="G11" s="223"/>
      <c r="H11" s="7"/>
      <c r="J11" s="84"/>
      <c r="K11" s="9"/>
      <c r="L11" s="80"/>
      <c r="M11" s="10"/>
    </row>
    <row r="12" spans="1:13" ht="16.149999999999999" thickBot="1" x14ac:dyDescent="0.55000000000000004">
      <c r="A12" s="116" t="s">
        <v>11</v>
      </c>
      <c r="B12" s="58" t="s">
        <v>1</v>
      </c>
      <c r="C12" s="95" t="s">
        <v>2</v>
      </c>
      <c r="D12" s="77"/>
      <c r="F12" s="224"/>
      <c r="G12" s="225"/>
      <c r="H12" s="226"/>
      <c r="J12" s="61" t="s">
        <v>12</v>
      </c>
      <c r="K12" s="58" t="s">
        <v>1</v>
      </c>
      <c r="L12" s="95" t="s">
        <v>2</v>
      </c>
      <c r="M12" s="77"/>
    </row>
    <row r="13" spans="1:13" ht="15" customHeight="1" thickBot="1" x14ac:dyDescent="0.55000000000000004">
      <c r="A13" s="90" t="s">
        <v>13</v>
      </c>
      <c r="B13" s="78"/>
      <c r="C13" s="105"/>
      <c r="D13" s="119"/>
      <c r="F13" s="227"/>
      <c r="G13" s="228"/>
      <c r="H13" s="229"/>
      <c r="J13" s="93" t="s">
        <v>100</v>
      </c>
      <c r="K13" s="78"/>
      <c r="L13" s="105"/>
      <c r="M13" s="119"/>
    </row>
    <row r="14" spans="1:13" ht="15" customHeight="1" x14ac:dyDescent="0.5">
      <c r="A14" s="90" t="s">
        <v>14</v>
      </c>
      <c r="B14" s="64"/>
      <c r="C14" s="88"/>
      <c r="D14" s="66"/>
      <c r="J14" s="98" t="s">
        <v>101</v>
      </c>
      <c r="K14" s="64"/>
      <c r="L14" s="88"/>
      <c r="M14" s="66"/>
    </row>
    <row r="15" spans="1:13" ht="15" customHeight="1" x14ac:dyDescent="0.5">
      <c r="A15" s="90" t="s">
        <v>15</v>
      </c>
      <c r="B15" s="64"/>
      <c r="C15" s="88"/>
      <c r="D15" s="66"/>
      <c r="H15" s="5"/>
      <c r="J15" s="98" t="s">
        <v>102</v>
      </c>
      <c r="K15" s="64"/>
      <c r="L15" s="88"/>
      <c r="M15" s="66"/>
    </row>
    <row r="16" spans="1:13" ht="15" customHeight="1" x14ac:dyDescent="0.5">
      <c r="A16" s="90" t="s">
        <v>16</v>
      </c>
      <c r="B16" s="64"/>
      <c r="C16" s="88"/>
      <c r="D16" s="66"/>
      <c r="H16" s="5"/>
      <c r="J16" s="85" t="s">
        <v>103</v>
      </c>
      <c r="K16" s="64"/>
      <c r="L16" s="88"/>
      <c r="M16" s="66"/>
    </row>
    <row r="17" spans="1:13" ht="15" customHeight="1" thickBot="1" x14ac:dyDescent="0.55000000000000004">
      <c r="A17" s="91" t="s">
        <v>17</v>
      </c>
      <c r="B17" s="125"/>
      <c r="C17" s="92"/>
      <c r="D17" s="126"/>
      <c r="E17" s="239"/>
      <c r="F17" s="239"/>
      <c r="G17" s="38"/>
      <c r="H17" s="39"/>
      <c r="I17" s="38"/>
      <c r="J17" s="85" t="s">
        <v>104</v>
      </c>
      <c r="K17" s="64"/>
      <c r="L17" s="88"/>
      <c r="M17" s="66"/>
    </row>
    <row r="18" spans="1:13" ht="15" customHeight="1" thickBot="1" x14ac:dyDescent="0.55000000000000004">
      <c r="A18" s="55"/>
      <c r="B18" s="25"/>
      <c r="C18" s="25"/>
      <c r="D18" s="46"/>
      <c r="E18" s="240"/>
      <c r="F18" s="240"/>
      <c r="G18" s="40"/>
      <c r="H18" s="38"/>
      <c r="I18" s="41"/>
      <c r="J18" s="85" t="s">
        <v>105</v>
      </c>
      <c r="K18" s="64"/>
      <c r="L18" s="88"/>
      <c r="M18" s="66"/>
    </row>
    <row r="19" spans="1:13" ht="16.149999999999999" customHeight="1" thickBot="1" x14ac:dyDescent="0.55000000000000004">
      <c r="A19" s="61" t="s">
        <v>18</v>
      </c>
      <c r="B19" s="58" t="s">
        <v>1</v>
      </c>
      <c r="C19" s="95" t="s">
        <v>2</v>
      </c>
      <c r="D19" s="77"/>
      <c r="J19" s="85" t="s">
        <v>106</v>
      </c>
      <c r="K19" s="74"/>
      <c r="L19" s="88"/>
      <c r="M19" s="76"/>
    </row>
    <row r="20" spans="1:13" ht="15" customHeight="1" thickBot="1" x14ac:dyDescent="0.55000000000000004">
      <c r="A20" s="93" t="s">
        <v>70</v>
      </c>
      <c r="B20" s="78"/>
      <c r="C20" s="105"/>
      <c r="D20" s="119"/>
      <c r="J20" s="55"/>
      <c r="K20" s="24"/>
      <c r="L20" s="25"/>
      <c r="M20" s="23"/>
    </row>
    <row r="21" spans="1:13" ht="15" customHeight="1" thickBot="1" x14ac:dyDescent="0.55000000000000004">
      <c r="A21" s="85" t="s">
        <v>71</v>
      </c>
      <c r="B21" s="64"/>
      <c r="C21" s="88"/>
      <c r="D21" s="66"/>
      <c r="J21" s="117" t="s">
        <v>132</v>
      </c>
      <c r="K21" s="58" t="s">
        <v>1</v>
      </c>
      <c r="L21" s="95" t="s">
        <v>2</v>
      </c>
      <c r="M21" s="77"/>
    </row>
    <row r="22" spans="1:13" ht="15" customHeight="1" x14ac:dyDescent="0.5">
      <c r="A22" s="85" t="s">
        <v>72</v>
      </c>
      <c r="B22" s="64"/>
      <c r="C22" s="88"/>
      <c r="D22" s="66"/>
      <c r="J22" s="85" t="s">
        <v>19</v>
      </c>
      <c r="K22" s="78"/>
      <c r="L22" s="105"/>
      <c r="M22" s="119"/>
    </row>
    <row r="23" spans="1:13" ht="15" customHeight="1" x14ac:dyDescent="0.5">
      <c r="A23" s="85" t="s">
        <v>21</v>
      </c>
      <c r="B23" s="64"/>
      <c r="C23" s="88"/>
      <c r="D23" s="66"/>
      <c r="J23" s="85" t="s">
        <v>20</v>
      </c>
      <c r="K23" s="64"/>
      <c r="L23" s="88"/>
      <c r="M23" s="66"/>
    </row>
    <row r="24" spans="1:13" ht="15" customHeight="1" thickBot="1" x14ac:dyDescent="0.55000000000000004">
      <c r="A24" s="94" t="s">
        <v>23</v>
      </c>
      <c r="B24" s="125"/>
      <c r="C24" s="92"/>
      <c r="D24" s="126"/>
      <c r="J24" s="85" t="s">
        <v>22</v>
      </c>
      <c r="K24" s="64"/>
      <c r="L24" s="88"/>
      <c r="M24" s="66"/>
    </row>
    <row r="25" spans="1:13" ht="15" customHeight="1" thickBot="1" x14ac:dyDescent="0.55000000000000004">
      <c r="A25" s="55"/>
      <c r="B25" s="25"/>
      <c r="C25" s="25"/>
      <c r="D25" s="46"/>
      <c r="J25" s="85" t="s">
        <v>15</v>
      </c>
      <c r="K25" s="64"/>
      <c r="L25" s="88"/>
      <c r="M25" s="66"/>
    </row>
    <row r="26" spans="1:13" ht="16.149999999999999" thickBot="1" x14ac:dyDescent="0.55000000000000004">
      <c r="A26" s="117" t="s">
        <v>24</v>
      </c>
      <c r="B26" s="58" t="s">
        <v>1</v>
      </c>
      <c r="C26" s="95" t="s">
        <v>2</v>
      </c>
      <c r="D26" s="77"/>
      <c r="J26" s="85" t="s">
        <v>16</v>
      </c>
      <c r="K26" s="64"/>
      <c r="L26" s="88"/>
      <c r="M26" s="66"/>
    </row>
    <row r="27" spans="1:13" ht="15" customHeight="1" thickBot="1" x14ac:dyDescent="0.55000000000000004">
      <c r="A27" s="85" t="s">
        <v>116</v>
      </c>
      <c r="B27" s="78"/>
      <c r="C27" s="105"/>
      <c r="D27" s="119"/>
      <c r="H27" s="5"/>
      <c r="J27" s="94" t="s">
        <v>17</v>
      </c>
      <c r="K27" s="64"/>
      <c r="L27" s="88"/>
      <c r="M27" s="66"/>
    </row>
    <row r="28" spans="1:13" ht="15" customHeight="1" thickBot="1" x14ac:dyDescent="0.55000000000000004">
      <c r="A28" s="85" t="s">
        <v>20</v>
      </c>
      <c r="B28" s="64"/>
      <c r="C28" s="88"/>
      <c r="D28" s="66"/>
      <c r="E28" s="239"/>
      <c r="F28" s="239"/>
      <c r="G28" s="38"/>
      <c r="H28" s="39"/>
      <c r="I28" s="38"/>
      <c r="J28" s="118" t="s">
        <v>25</v>
      </c>
      <c r="K28" s="58" t="s">
        <v>1</v>
      </c>
      <c r="L28" s="95" t="s">
        <v>2</v>
      </c>
      <c r="M28" s="77"/>
    </row>
    <row r="29" spans="1:13" ht="15" customHeight="1" x14ac:dyDescent="0.5">
      <c r="A29" s="85" t="s">
        <v>26</v>
      </c>
      <c r="B29" s="64"/>
      <c r="C29" s="88"/>
      <c r="D29" s="66"/>
      <c r="E29" s="240"/>
      <c r="F29" s="240"/>
      <c r="G29" s="40"/>
      <c r="H29" s="38"/>
      <c r="I29" s="41"/>
      <c r="J29" s="93" t="s">
        <v>65</v>
      </c>
      <c r="K29" s="122"/>
      <c r="L29" s="105"/>
      <c r="M29" s="123"/>
    </row>
    <row r="30" spans="1:13" ht="15" customHeight="1" x14ac:dyDescent="0.5">
      <c r="A30" s="85" t="s">
        <v>27</v>
      </c>
      <c r="B30" s="64"/>
      <c r="C30" s="88"/>
      <c r="D30" s="66"/>
      <c r="J30" s="90" t="s">
        <v>94</v>
      </c>
      <c r="K30" s="64"/>
      <c r="L30" s="88"/>
      <c r="M30" s="66"/>
    </row>
    <row r="31" spans="1:13" ht="15" customHeight="1" thickBot="1" x14ac:dyDescent="0.55000000000000004">
      <c r="A31" s="85" t="s">
        <v>15</v>
      </c>
      <c r="B31" s="64"/>
      <c r="C31" s="88"/>
      <c r="D31" s="66"/>
      <c r="J31" s="91" t="s">
        <v>95</v>
      </c>
      <c r="K31" s="64"/>
      <c r="L31" s="88"/>
      <c r="M31" s="66"/>
    </row>
    <row r="32" spans="1:13" ht="15" customHeight="1" thickBot="1" x14ac:dyDescent="0.55000000000000004">
      <c r="A32" s="94" t="s">
        <v>17</v>
      </c>
      <c r="B32" s="125"/>
      <c r="C32" s="92"/>
      <c r="D32" s="126"/>
      <c r="J32" s="99" t="s">
        <v>96</v>
      </c>
      <c r="K32" s="67"/>
      <c r="L32" s="100"/>
      <c r="M32" s="68"/>
    </row>
    <row r="33" spans="1:13" ht="15" customHeight="1" thickBot="1" x14ac:dyDescent="0.55000000000000004">
      <c r="A33" s="55"/>
      <c r="B33" s="25"/>
      <c r="C33" s="25"/>
      <c r="D33" s="46"/>
      <c r="J33" s="81"/>
      <c r="K33" s="133"/>
      <c r="L33" s="80"/>
      <c r="M33" s="134"/>
    </row>
    <row r="34" spans="1:13" ht="16.149999999999999" thickBot="1" x14ac:dyDescent="0.55000000000000004">
      <c r="A34" s="49" t="s">
        <v>28</v>
      </c>
      <c r="B34" s="58" t="s">
        <v>1</v>
      </c>
      <c r="C34" s="95" t="s">
        <v>2</v>
      </c>
      <c r="D34" s="77"/>
      <c r="J34" s="61" t="s">
        <v>29</v>
      </c>
      <c r="K34" s="58" t="s">
        <v>1</v>
      </c>
      <c r="L34" s="95" t="s">
        <v>2</v>
      </c>
      <c r="M34" s="77"/>
    </row>
    <row r="35" spans="1:13" ht="15" customHeight="1" thickBot="1" x14ac:dyDescent="0.55000000000000004">
      <c r="A35" s="93" t="s">
        <v>79</v>
      </c>
      <c r="B35" s="78"/>
      <c r="C35" s="105"/>
      <c r="D35" s="119"/>
      <c r="J35" s="93" t="s">
        <v>30</v>
      </c>
      <c r="K35" s="78"/>
      <c r="L35" s="105"/>
      <c r="M35" s="119"/>
    </row>
    <row r="36" spans="1:13" ht="15" customHeight="1" thickBot="1" x14ac:dyDescent="0.55000000000000004">
      <c r="A36" s="85" t="s">
        <v>80</v>
      </c>
      <c r="B36" s="64"/>
      <c r="C36" s="88"/>
      <c r="D36" s="66"/>
      <c r="F36" s="241" t="s">
        <v>139</v>
      </c>
      <c r="G36" s="242"/>
      <c r="H36" s="243"/>
      <c r="J36" s="85" t="s">
        <v>31</v>
      </c>
      <c r="K36" s="64"/>
      <c r="L36" s="88"/>
      <c r="M36" s="66"/>
    </row>
    <row r="37" spans="1:13" ht="15" customHeight="1" thickBot="1" x14ac:dyDescent="0.55000000000000004">
      <c r="A37" s="85" t="s">
        <v>81</v>
      </c>
      <c r="B37" s="64"/>
      <c r="C37" s="88"/>
      <c r="D37" s="66"/>
      <c r="J37" s="85" t="s">
        <v>32</v>
      </c>
      <c r="K37" s="64"/>
      <c r="L37" s="88"/>
      <c r="M37" s="66"/>
    </row>
    <row r="38" spans="1:13" ht="15" customHeight="1" x14ac:dyDescent="0.5">
      <c r="A38" s="85" t="s">
        <v>82</v>
      </c>
      <c r="B38" s="64"/>
      <c r="C38" s="88"/>
      <c r="D38" s="66"/>
      <c r="G38" s="87" t="s">
        <v>1</v>
      </c>
      <c r="H38" s="159" t="s">
        <v>2</v>
      </c>
      <c r="I38" s="87"/>
      <c r="J38" s="85" t="s">
        <v>33</v>
      </c>
      <c r="K38" s="64"/>
      <c r="L38" s="88"/>
      <c r="M38" s="66"/>
    </row>
    <row r="39" spans="1:13" ht="15" customHeight="1" thickBot="1" x14ac:dyDescent="0.6">
      <c r="A39" s="85" t="s">
        <v>83</v>
      </c>
      <c r="B39" s="64"/>
      <c r="C39" s="88"/>
      <c r="D39" s="66"/>
      <c r="E39" s="205" t="s">
        <v>140</v>
      </c>
      <c r="F39" s="206"/>
      <c r="G39" s="207"/>
      <c r="H39" s="206"/>
      <c r="I39" s="207"/>
      <c r="J39" s="94" t="s">
        <v>34</v>
      </c>
      <c r="K39" s="109"/>
      <c r="L39" s="92"/>
      <c r="M39" s="68"/>
    </row>
    <row r="40" spans="1:13" ht="15" customHeight="1" thickBot="1" x14ac:dyDescent="0.55000000000000004">
      <c r="A40" s="85" t="s">
        <v>84</v>
      </c>
      <c r="B40" s="64"/>
      <c r="C40" s="88"/>
      <c r="D40" s="66"/>
      <c r="J40" s="13"/>
      <c r="K40" s="11"/>
      <c r="L40" s="25"/>
      <c r="M40" s="23"/>
    </row>
    <row r="41" spans="1:13" ht="15" customHeight="1" thickBot="1" x14ac:dyDescent="0.55000000000000004">
      <c r="A41" s="85" t="s">
        <v>35</v>
      </c>
      <c r="B41" s="64"/>
      <c r="C41" s="88"/>
      <c r="D41" s="66"/>
      <c r="J41" s="82" t="s">
        <v>36</v>
      </c>
      <c r="K41" s="57" t="s">
        <v>1</v>
      </c>
      <c r="L41" s="87" t="s">
        <v>2</v>
      </c>
      <c r="M41" s="65"/>
    </row>
    <row r="42" spans="1:13" ht="15" customHeight="1" thickBot="1" x14ac:dyDescent="0.55000000000000004">
      <c r="A42" s="85" t="s">
        <v>85</v>
      </c>
      <c r="B42" s="64"/>
      <c r="C42" s="88"/>
      <c r="D42" s="66"/>
      <c r="J42" s="17" t="s">
        <v>131</v>
      </c>
      <c r="K42" s="1"/>
      <c r="L42" s="1"/>
      <c r="M42" s="2"/>
    </row>
    <row r="43" spans="1:13" ht="15" customHeight="1" thickBot="1" x14ac:dyDescent="0.55000000000000004">
      <c r="A43" s="85" t="s">
        <v>86</v>
      </c>
      <c r="B43" s="64"/>
      <c r="C43" s="88"/>
      <c r="D43" s="66"/>
      <c r="J43" s="86" t="s">
        <v>130</v>
      </c>
      <c r="K43" s="78"/>
      <c r="L43" s="105"/>
      <c r="M43" s="119"/>
    </row>
    <row r="44" spans="1:13" ht="15" customHeight="1" thickBot="1" x14ac:dyDescent="0.55000000000000004">
      <c r="A44" s="85" t="s">
        <v>87</v>
      </c>
      <c r="B44" s="64"/>
      <c r="C44" s="88"/>
      <c r="D44" s="66"/>
      <c r="J44" s="102" t="s">
        <v>93</v>
      </c>
      <c r="K44" s="64"/>
      <c r="L44" s="88"/>
      <c r="M44" s="66"/>
    </row>
    <row r="45" spans="1:13" ht="15" customHeight="1" thickBot="1" x14ac:dyDescent="0.55000000000000004">
      <c r="A45" s="85" t="s">
        <v>88</v>
      </c>
      <c r="B45" s="64"/>
      <c r="C45" s="88"/>
      <c r="D45" s="66"/>
      <c r="J45" s="102" t="s">
        <v>38</v>
      </c>
      <c r="K45" s="64"/>
      <c r="L45" s="88"/>
      <c r="M45" s="66"/>
    </row>
    <row r="46" spans="1:13" ht="15" customHeight="1" thickBot="1" x14ac:dyDescent="0.55000000000000004">
      <c r="A46" s="94" t="s">
        <v>89</v>
      </c>
      <c r="B46" s="125"/>
      <c r="C46" s="92"/>
      <c r="D46" s="126"/>
      <c r="J46" s="102" t="s">
        <v>15</v>
      </c>
      <c r="K46" s="64"/>
      <c r="L46" s="88"/>
      <c r="M46" s="66"/>
    </row>
    <row r="47" spans="1:13" ht="15" customHeight="1" thickBot="1" x14ac:dyDescent="0.55000000000000004">
      <c r="A47" s="127"/>
      <c r="B47" s="111"/>
      <c r="C47" s="1"/>
      <c r="D47" s="128"/>
      <c r="J47" s="102" t="s">
        <v>17</v>
      </c>
      <c r="K47" s="64"/>
      <c r="L47" s="89"/>
      <c r="M47" s="109"/>
    </row>
    <row r="48" spans="1:13" ht="15" customHeight="1" thickBot="1" x14ac:dyDescent="0.55000000000000004">
      <c r="A48" s="55"/>
      <c r="B48" s="25"/>
      <c r="C48" s="25"/>
      <c r="D48" s="46"/>
      <c r="F48" s="230" t="s">
        <v>68</v>
      </c>
      <c r="G48" s="231"/>
      <c r="H48" s="223"/>
      <c r="J48" s="209" t="s">
        <v>39</v>
      </c>
      <c r="K48" s="210"/>
      <c r="L48" s="211"/>
      <c r="M48" s="212"/>
    </row>
    <row r="49" spans="1:13" ht="16.149999999999999" customHeight="1" thickBot="1" x14ac:dyDescent="0.55000000000000004">
      <c r="A49" s="61" t="s">
        <v>133</v>
      </c>
      <c r="B49" s="58" t="s">
        <v>1</v>
      </c>
      <c r="C49" s="95" t="s">
        <v>2</v>
      </c>
      <c r="D49" s="77"/>
      <c r="J49" s="37"/>
      <c r="K49" s="95" t="s">
        <v>1</v>
      </c>
      <c r="L49" s="73" t="s">
        <v>2</v>
      </c>
      <c r="M49" s="124"/>
    </row>
    <row r="50" spans="1:13" ht="16.149999999999999" thickBot="1" x14ac:dyDescent="0.55000000000000004">
      <c r="A50" s="103" t="s">
        <v>115</v>
      </c>
      <c r="B50" s="45"/>
      <c r="C50" s="120"/>
      <c r="D50" s="56"/>
      <c r="F50" s="143" t="s">
        <v>1</v>
      </c>
      <c r="G50" s="143" t="s">
        <v>2</v>
      </c>
      <c r="H50" s="143" t="s">
        <v>69</v>
      </c>
      <c r="J50" s="15" t="s">
        <v>40</v>
      </c>
      <c r="K50" s="121"/>
      <c r="L50" s="122"/>
      <c r="M50" s="121"/>
    </row>
    <row r="51" spans="1:13" ht="15" customHeight="1" thickBot="1" x14ac:dyDescent="0.55000000000000004">
      <c r="A51" s="85" t="s">
        <v>114</v>
      </c>
      <c r="B51" s="64"/>
      <c r="C51" s="88"/>
      <c r="D51" s="66"/>
      <c r="F51" s="38"/>
      <c r="G51" s="38"/>
      <c r="H51" s="38"/>
      <c r="J51" s="17" t="s">
        <v>41</v>
      </c>
      <c r="K51" s="106"/>
      <c r="L51" s="74"/>
      <c r="M51" s="106"/>
    </row>
    <row r="52" spans="1:13" ht="15" customHeight="1" thickBot="1" x14ac:dyDescent="0.55000000000000004">
      <c r="A52" s="85" t="s">
        <v>42</v>
      </c>
      <c r="B52" s="74"/>
      <c r="C52" s="88"/>
      <c r="D52" s="76"/>
      <c r="F52" s="137">
        <v>10</v>
      </c>
      <c r="G52" s="140"/>
      <c r="H52" s="137">
        <f>F52*G52</f>
        <v>0</v>
      </c>
      <c r="J52" s="18" t="s">
        <v>118</v>
      </c>
      <c r="K52" s="95" t="s">
        <v>1</v>
      </c>
      <c r="L52" s="73" t="s">
        <v>2</v>
      </c>
      <c r="M52" s="95"/>
    </row>
    <row r="53" spans="1:13" ht="15" customHeight="1" x14ac:dyDescent="0.5">
      <c r="A53" s="85" t="s">
        <v>43</v>
      </c>
      <c r="B53" s="64"/>
      <c r="C53" s="88"/>
      <c r="D53" s="68"/>
      <c r="F53" s="138">
        <v>20</v>
      </c>
      <c r="G53" s="141"/>
      <c r="H53" s="138">
        <f t="shared" ref="H53:H54" si="0">F53*G53</f>
        <v>0</v>
      </c>
      <c r="J53" s="42" t="s">
        <v>107</v>
      </c>
      <c r="K53" s="121"/>
      <c r="L53" s="122"/>
      <c r="M53" s="121"/>
    </row>
    <row r="54" spans="1:13" ht="15" customHeight="1" thickBot="1" x14ac:dyDescent="0.55000000000000004">
      <c r="A54" s="104" t="s">
        <v>90</v>
      </c>
      <c r="B54" s="78"/>
      <c r="C54" s="105"/>
      <c r="D54" s="66"/>
      <c r="F54" s="139">
        <v>50</v>
      </c>
      <c r="G54" s="142"/>
      <c r="H54" s="139">
        <f t="shared" si="0"/>
        <v>0</v>
      </c>
      <c r="J54" s="43" t="s">
        <v>108</v>
      </c>
      <c r="K54" s="106"/>
      <c r="L54" s="74"/>
      <c r="M54" s="106"/>
    </row>
    <row r="55" spans="1:13" ht="15" customHeight="1" thickBot="1" x14ac:dyDescent="0.55000000000000004">
      <c r="A55" s="91" t="s">
        <v>91</v>
      </c>
      <c r="B55" s="125"/>
      <c r="C55" s="92"/>
      <c r="D55" s="68"/>
      <c r="F55" s="191" t="s">
        <v>69</v>
      </c>
      <c r="G55" s="38"/>
      <c r="H55" s="190">
        <f>SUM(H52:H54)</f>
        <v>0</v>
      </c>
      <c r="J55" s="43" t="s">
        <v>78</v>
      </c>
      <c r="K55" s="106"/>
      <c r="L55" s="74"/>
      <c r="M55" s="106"/>
    </row>
    <row r="56" spans="1:13" ht="15" customHeight="1" thickBot="1" x14ac:dyDescent="0.55000000000000004">
      <c r="A56" s="127"/>
      <c r="B56" s="111"/>
      <c r="C56" s="1"/>
      <c r="D56" s="128"/>
      <c r="E56" s="50"/>
      <c r="J56" s="43" t="s">
        <v>109</v>
      </c>
      <c r="K56" s="106"/>
      <c r="L56" s="74"/>
      <c r="M56" s="106"/>
    </row>
    <row r="57" spans="1:13" ht="15" customHeight="1" thickBot="1" x14ac:dyDescent="0.55000000000000004">
      <c r="A57" s="55"/>
      <c r="B57" s="24"/>
      <c r="C57" s="25"/>
      <c r="D57" s="46"/>
      <c r="J57" s="43" t="s">
        <v>74</v>
      </c>
      <c r="K57" s="106"/>
      <c r="L57" s="74"/>
      <c r="M57" s="106"/>
    </row>
    <row r="58" spans="1:13" ht="15" customHeight="1" thickBot="1" x14ac:dyDescent="0.55000000000000004">
      <c r="A58" s="61" t="s">
        <v>135</v>
      </c>
      <c r="B58" s="58" t="s">
        <v>1</v>
      </c>
      <c r="C58" s="95" t="s">
        <v>2</v>
      </c>
      <c r="D58" s="77"/>
      <c r="J58" s="43" t="s">
        <v>44</v>
      </c>
      <c r="K58" s="106"/>
      <c r="L58" s="74"/>
      <c r="M58" s="106"/>
    </row>
    <row r="59" spans="1:13" ht="15" customHeight="1" x14ac:dyDescent="0.5">
      <c r="A59" s="93" t="s">
        <v>45</v>
      </c>
      <c r="B59" s="78"/>
      <c r="C59" s="105"/>
      <c r="D59" s="119"/>
      <c r="J59" s="43" t="s">
        <v>46</v>
      </c>
      <c r="K59" s="106"/>
      <c r="L59" s="74"/>
      <c r="M59" s="106"/>
    </row>
    <row r="60" spans="1:13" ht="15" customHeight="1" thickBot="1" x14ac:dyDescent="0.55000000000000004">
      <c r="A60" s="85" t="s">
        <v>47</v>
      </c>
      <c r="B60" s="64"/>
      <c r="C60" s="88"/>
      <c r="D60" s="66"/>
      <c r="F60" s="232" t="s">
        <v>122</v>
      </c>
      <c r="G60" s="232"/>
      <c r="H60" s="5"/>
      <c r="J60" s="85" t="s">
        <v>110</v>
      </c>
      <c r="K60" s="106"/>
      <c r="L60" s="74"/>
      <c r="M60" s="106"/>
    </row>
    <row r="61" spans="1:13" ht="15" customHeight="1" thickBot="1" x14ac:dyDescent="0.55000000000000004">
      <c r="A61" s="85" t="s">
        <v>48</v>
      </c>
      <c r="B61" s="64"/>
      <c r="C61" s="88"/>
      <c r="D61" s="66"/>
      <c r="F61" s="224"/>
      <c r="G61" s="225"/>
      <c r="H61" s="226"/>
      <c r="J61" s="94" t="s">
        <v>111</v>
      </c>
      <c r="K61" s="110"/>
      <c r="L61" s="101"/>
      <c r="M61" s="110"/>
    </row>
    <row r="62" spans="1:13" ht="15" customHeight="1" thickBot="1" x14ac:dyDescent="0.55000000000000004">
      <c r="A62" s="85" t="s">
        <v>49</v>
      </c>
      <c r="B62" s="64"/>
      <c r="C62" s="88"/>
      <c r="D62" s="66"/>
      <c r="F62" s="245"/>
      <c r="G62" s="259"/>
      <c r="H62" s="258"/>
      <c r="J62" s="60" t="s">
        <v>141</v>
      </c>
      <c r="K62" s="207"/>
      <c r="L62" s="206"/>
      <c r="M62" s="207"/>
    </row>
    <row r="63" spans="1:13" ht="15" customHeight="1" thickBot="1" x14ac:dyDescent="0.55000000000000004">
      <c r="A63" s="90" t="s">
        <v>50</v>
      </c>
      <c r="B63" s="64"/>
      <c r="C63" s="88"/>
      <c r="D63" s="66"/>
      <c r="F63" s="227"/>
      <c r="G63" s="228"/>
      <c r="H63" s="229"/>
      <c r="J63" s="132"/>
      <c r="K63" s="11"/>
      <c r="L63" s="25"/>
      <c r="M63" s="263"/>
    </row>
    <row r="64" spans="1:13" ht="15" customHeight="1" thickBot="1" x14ac:dyDescent="0.55000000000000004">
      <c r="A64" s="129" t="s">
        <v>52</v>
      </c>
      <c r="B64" s="67"/>
      <c r="C64" s="101"/>
      <c r="D64" s="68"/>
      <c r="F64" s="232" t="s">
        <v>51</v>
      </c>
      <c r="G64" s="232"/>
      <c r="H64" s="5"/>
      <c r="J64" s="59" t="s">
        <v>119</v>
      </c>
      <c r="K64" s="95" t="s">
        <v>1</v>
      </c>
      <c r="L64" s="73" t="s">
        <v>2</v>
      </c>
      <c r="M64" s="95"/>
    </row>
    <row r="65" spans="1:17" ht="15" customHeight="1" thickBot="1" x14ac:dyDescent="0.55000000000000004">
      <c r="A65" s="269"/>
      <c r="B65" s="111"/>
      <c r="C65" s="1"/>
      <c r="D65" s="128"/>
      <c r="F65" s="224"/>
      <c r="G65" s="225"/>
      <c r="H65" s="226"/>
      <c r="J65" s="93" t="s">
        <v>100</v>
      </c>
      <c r="K65" s="121"/>
      <c r="L65" s="122"/>
      <c r="M65" s="121"/>
    </row>
    <row r="66" spans="1:17" ht="13.15" customHeight="1" thickBot="1" x14ac:dyDescent="0.55000000000000004">
      <c r="A66" s="55"/>
      <c r="B66" s="24"/>
      <c r="C66" s="25"/>
      <c r="D66" s="46"/>
      <c r="F66" s="227"/>
      <c r="G66" s="228"/>
      <c r="H66" s="229"/>
      <c r="J66" s="93" t="s">
        <v>138</v>
      </c>
      <c r="K66" s="121"/>
      <c r="L66" s="122"/>
      <c r="M66" s="121"/>
    </row>
    <row r="67" spans="1:17" ht="15" customHeight="1" thickBot="1" x14ac:dyDescent="0.55000000000000004">
      <c r="A67" s="61" t="s">
        <v>134</v>
      </c>
      <c r="B67" s="58" t="s">
        <v>1</v>
      </c>
      <c r="C67" s="95" t="s">
        <v>2</v>
      </c>
      <c r="D67" s="77"/>
      <c r="F67" s="232" t="s">
        <v>123</v>
      </c>
      <c r="G67" s="232"/>
      <c r="H67" s="5"/>
      <c r="J67" s="43" t="s">
        <v>66</v>
      </c>
      <c r="K67" s="121"/>
      <c r="L67" s="122"/>
      <c r="M67" s="121"/>
    </row>
    <row r="68" spans="1:17" ht="15" customHeight="1" x14ac:dyDescent="0.5">
      <c r="A68" s="93" t="s">
        <v>53</v>
      </c>
      <c r="B68" s="78"/>
      <c r="C68" s="105"/>
      <c r="D68" s="119"/>
      <c r="F68" s="224"/>
      <c r="G68" s="225"/>
      <c r="H68" s="226"/>
      <c r="J68" s="51" t="s">
        <v>105</v>
      </c>
      <c r="K68" s="106"/>
      <c r="L68" s="74"/>
      <c r="M68" s="106"/>
      <c r="O68" s="202"/>
      <c r="P68" s="203"/>
      <c r="Q68" s="202"/>
    </row>
    <row r="69" spans="1:17" ht="15" customHeight="1" thickBot="1" x14ac:dyDescent="0.55000000000000004">
      <c r="A69" s="90" t="s">
        <v>54</v>
      </c>
      <c r="B69" s="64"/>
      <c r="C69" s="88"/>
      <c r="D69" s="66"/>
      <c r="F69" s="227"/>
      <c r="G69" s="228"/>
      <c r="H69" s="229"/>
      <c r="J69" s="60" t="s">
        <v>67</v>
      </c>
      <c r="K69" s="106"/>
      <c r="L69" s="74"/>
      <c r="M69" s="106"/>
      <c r="O69" s="202"/>
      <c r="P69" s="203"/>
      <c r="Q69" s="202"/>
    </row>
    <row r="70" spans="1:17" ht="15" customHeight="1" thickBot="1" x14ac:dyDescent="0.55000000000000004">
      <c r="A70" s="129" t="s">
        <v>55</v>
      </c>
      <c r="B70" s="67"/>
      <c r="C70" s="101"/>
      <c r="D70" s="68"/>
      <c r="J70" s="43" t="s">
        <v>112</v>
      </c>
      <c r="K70" s="110"/>
      <c r="L70" s="75"/>
      <c r="M70" s="106"/>
      <c r="O70" s="202"/>
      <c r="P70" s="203"/>
      <c r="Q70" s="202"/>
    </row>
    <row r="71" spans="1:17" ht="15" customHeight="1" thickBot="1" x14ac:dyDescent="0.55000000000000004">
      <c r="A71" s="132"/>
      <c r="B71" s="21"/>
      <c r="C71" s="22"/>
      <c r="D71" s="23"/>
      <c r="F71" t="s">
        <v>56</v>
      </c>
      <c r="J71" s="43" t="s">
        <v>137</v>
      </c>
      <c r="K71" s="88"/>
      <c r="L71" s="74"/>
      <c r="M71" s="88"/>
      <c r="O71" s="202"/>
      <c r="P71" s="203"/>
      <c r="Q71" s="202"/>
    </row>
    <row r="72" spans="1:17" ht="15" customHeight="1" thickBot="1" x14ac:dyDescent="0.55000000000000004">
      <c r="A72" s="135" t="s">
        <v>57</v>
      </c>
      <c r="B72" s="69" t="s">
        <v>1</v>
      </c>
      <c r="C72" s="107" t="s">
        <v>2</v>
      </c>
      <c r="D72" s="71"/>
      <c r="F72" s="224"/>
      <c r="G72" s="225"/>
      <c r="H72" s="226"/>
      <c r="J72" s="60" t="s">
        <v>136</v>
      </c>
      <c r="K72" s="106"/>
      <c r="L72" s="74"/>
      <c r="M72" s="105"/>
      <c r="O72" s="202"/>
      <c r="P72" s="203"/>
      <c r="Q72" s="202"/>
    </row>
    <row r="73" spans="1:17" ht="15" customHeight="1" thickBot="1" x14ac:dyDescent="0.55000000000000004">
      <c r="A73" s="93" t="s">
        <v>58</v>
      </c>
      <c r="B73" s="70"/>
      <c r="C73" s="96"/>
      <c r="D73" s="108"/>
      <c r="F73" s="227"/>
      <c r="G73" s="228"/>
      <c r="H73" s="229"/>
      <c r="J73" s="61" t="s">
        <v>120</v>
      </c>
      <c r="K73" s="95" t="s">
        <v>1</v>
      </c>
      <c r="L73" s="73" t="s">
        <v>2</v>
      </c>
      <c r="M73" s="95"/>
      <c r="O73" s="202"/>
      <c r="P73" s="203"/>
      <c r="Q73" s="202"/>
    </row>
    <row r="74" spans="1:17" ht="15" customHeight="1" x14ac:dyDescent="0.5">
      <c r="A74" s="85" t="s">
        <v>59</v>
      </c>
      <c r="B74" s="64"/>
      <c r="C74" s="88"/>
      <c r="D74" s="66"/>
      <c r="J74" s="42" t="s">
        <v>20</v>
      </c>
      <c r="K74" s="121"/>
      <c r="L74" s="122"/>
      <c r="M74" s="121"/>
    </row>
    <row r="75" spans="1:17" ht="15" customHeight="1" x14ac:dyDescent="0.5">
      <c r="A75" s="85" t="s">
        <v>64</v>
      </c>
      <c r="B75" s="64"/>
      <c r="C75" s="88"/>
      <c r="D75" s="66"/>
      <c r="J75" s="43" t="s">
        <v>15</v>
      </c>
      <c r="K75" s="106"/>
      <c r="L75" s="74"/>
      <c r="M75" s="106"/>
    </row>
    <row r="76" spans="1:17" ht="15" customHeight="1" thickBot="1" x14ac:dyDescent="0.55000000000000004">
      <c r="A76" s="85" t="s">
        <v>60</v>
      </c>
      <c r="B76" s="64"/>
      <c r="C76" s="88"/>
      <c r="D76" s="66"/>
      <c r="J76" s="51" t="s">
        <v>16</v>
      </c>
      <c r="K76" s="110"/>
      <c r="L76" s="75"/>
      <c r="M76" s="110"/>
    </row>
    <row r="77" spans="1:17" ht="15" customHeight="1" thickBot="1" x14ac:dyDescent="0.55000000000000004">
      <c r="A77" s="91" t="s">
        <v>61</v>
      </c>
      <c r="B77" s="109"/>
      <c r="C77" s="92"/>
      <c r="D77" s="109"/>
      <c r="F77" t="s">
        <v>126</v>
      </c>
      <c r="J77" s="131"/>
      <c r="K77" s="21"/>
      <c r="L77" s="22"/>
      <c r="M77" s="23"/>
    </row>
    <row r="78" spans="1:17" ht="15" customHeight="1" thickBot="1" x14ac:dyDescent="0.55000000000000004">
      <c r="A78" s="55"/>
      <c r="B78" s="24"/>
      <c r="C78" s="25"/>
      <c r="D78" s="46"/>
      <c r="F78" s="233">
        <f>SUM(D83,H55,M83)</f>
        <v>0</v>
      </c>
      <c r="G78" s="234"/>
      <c r="H78" s="235"/>
      <c r="J78" s="130" t="s">
        <v>121</v>
      </c>
      <c r="K78" s="107" t="s">
        <v>1</v>
      </c>
      <c r="L78" s="69" t="s">
        <v>2</v>
      </c>
      <c r="M78" s="107"/>
    </row>
    <row r="79" spans="1:17" ht="15" customHeight="1" thickBot="1" x14ac:dyDescent="0.55000000000000004">
      <c r="A79" s="61" t="s">
        <v>125</v>
      </c>
      <c r="B79" s="58" t="s">
        <v>1</v>
      </c>
      <c r="C79" s="95" t="s">
        <v>2</v>
      </c>
      <c r="D79" s="77"/>
      <c r="F79" s="236"/>
      <c r="G79" s="237"/>
      <c r="H79" s="238"/>
      <c r="J79" s="62" t="s">
        <v>20</v>
      </c>
      <c r="K79" s="121"/>
      <c r="L79" s="122"/>
      <c r="M79" s="121"/>
    </row>
    <row r="80" spans="1:17" ht="15" customHeight="1" x14ac:dyDescent="0.5">
      <c r="A80" s="93" t="s">
        <v>62</v>
      </c>
      <c r="B80" s="78"/>
      <c r="C80" s="105"/>
      <c r="D80" s="119"/>
      <c r="J80" s="63" t="s">
        <v>22</v>
      </c>
      <c r="K80" s="106"/>
      <c r="L80" s="74"/>
      <c r="M80" s="106"/>
    </row>
    <row r="81" spans="1:13" ht="15" customHeight="1" thickBot="1" x14ac:dyDescent="0.55000000000000004">
      <c r="A81" s="94" t="s">
        <v>92</v>
      </c>
      <c r="B81" s="109"/>
      <c r="C81" s="92"/>
      <c r="D81" s="110"/>
      <c r="J81" s="63" t="s">
        <v>15</v>
      </c>
      <c r="K81" s="106"/>
      <c r="L81" s="74"/>
      <c r="M81" s="106"/>
    </row>
    <row r="82" spans="1:13" ht="15" customHeight="1" thickBot="1" x14ac:dyDescent="0.55000000000000004">
      <c r="A82" s="50"/>
      <c r="B82" s="45"/>
      <c r="D82" s="128"/>
      <c r="J82" s="83" t="s">
        <v>16</v>
      </c>
      <c r="K82" s="109"/>
      <c r="L82" s="75"/>
      <c r="M82" s="109"/>
    </row>
    <row r="83" spans="1:13" ht="15" customHeight="1" thickBot="1" x14ac:dyDescent="0.55000000000000004">
      <c r="A83" s="115" t="s">
        <v>63</v>
      </c>
      <c r="B83" s="111"/>
      <c r="C83" s="48"/>
      <c r="D83" s="114"/>
      <c r="J83" s="112" t="s">
        <v>63</v>
      </c>
      <c r="K83" s="113"/>
      <c r="L83" s="48"/>
      <c r="M83" s="114"/>
    </row>
    <row r="84" spans="1:13" ht="13.15" customHeight="1" x14ac:dyDescent="0.5">
      <c r="A84" s="47"/>
      <c r="B84" s="34"/>
      <c r="C84" s="34"/>
      <c r="D84" s="34"/>
      <c r="E84" s="34"/>
      <c r="F84" s="34"/>
      <c r="G84" s="34"/>
      <c r="H84" s="34"/>
      <c r="I84" s="34"/>
      <c r="J84" s="36"/>
      <c r="K84" s="35"/>
      <c r="L84" s="34"/>
      <c r="M84" s="34"/>
    </row>
  </sheetData>
  <mergeCells count="22">
    <mergeCell ref="F67:G67"/>
    <mergeCell ref="F68:H69"/>
    <mergeCell ref="F72:H73"/>
    <mergeCell ref="F78:H79"/>
    <mergeCell ref="F12:H13"/>
    <mergeCell ref="F60:G60"/>
    <mergeCell ref="F61:H63"/>
    <mergeCell ref="F64:G64"/>
    <mergeCell ref="F65:H66"/>
    <mergeCell ref="E17:F17"/>
    <mergeCell ref="E18:F18"/>
    <mergeCell ref="E28:F28"/>
    <mergeCell ref="E29:F29"/>
    <mergeCell ref="F36:H36"/>
    <mergeCell ref="J48:M48"/>
    <mergeCell ref="A2:D2"/>
    <mergeCell ref="J2:M2"/>
    <mergeCell ref="E4:G5"/>
    <mergeCell ref="F7:G7"/>
    <mergeCell ref="F8:H9"/>
    <mergeCell ref="F11:G11"/>
    <mergeCell ref="F48:H48"/>
  </mergeCells>
  <pageMargins left="0" right="0" top="0" bottom="0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topLeftCell="A67" zoomScaleNormal="100" workbookViewId="0">
      <selection activeCell="N87" sqref="N87"/>
    </sheetView>
  </sheetViews>
  <sheetFormatPr defaultRowHeight="14.25" x14ac:dyDescent="0.45"/>
  <cols>
    <col min="1" max="1" width="25.86328125" customWidth="1"/>
    <col min="2" max="2" width="6.59765625" customWidth="1"/>
    <col min="3" max="3" width="7" customWidth="1"/>
    <col min="7" max="7" width="11.86328125" customWidth="1"/>
    <col min="8" max="8" width="10.3984375" customWidth="1"/>
    <col min="10" max="10" width="29.3984375" customWidth="1"/>
    <col min="11" max="11" width="7.86328125" customWidth="1"/>
    <col min="12" max="12" width="7.265625" customWidth="1"/>
  </cols>
  <sheetData>
    <row r="1" spans="1:13" ht="13.15" customHeight="1" thickBot="1" x14ac:dyDescent="0.55000000000000004">
      <c r="A1" s="30"/>
      <c r="B1" s="31"/>
      <c r="C1" s="31"/>
      <c r="D1" s="31"/>
      <c r="E1" s="31"/>
      <c r="F1" s="31"/>
      <c r="G1" s="31"/>
      <c r="H1" s="31"/>
      <c r="I1" s="31"/>
      <c r="J1" s="32"/>
      <c r="K1" s="33"/>
      <c r="L1" s="31"/>
      <c r="M1" s="31"/>
    </row>
    <row r="2" spans="1:13" ht="17.649999999999999" customHeight="1" thickBot="1" x14ac:dyDescent="0.55000000000000004">
      <c r="A2" s="215" t="s">
        <v>127</v>
      </c>
      <c r="B2" s="215"/>
      <c r="C2" s="215"/>
      <c r="D2" s="247"/>
      <c r="E2" s="1"/>
      <c r="F2" s="1"/>
      <c r="G2" s="1"/>
      <c r="H2" s="1"/>
      <c r="I2" s="2"/>
      <c r="J2" s="248" t="s">
        <v>117</v>
      </c>
      <c r="K2" s="218"/>
      <c r="L2" s="219"/>
      <c r="M2" s="249"/>
    </row>
    <row r="3" spans="1:13" ht="15" customHeight="1" thickBot="1" x14ac:dyDescent="0.55000000000000004">
      <c r="A3" s="3" t="s">
        <v>0</v>
      </c>
      <c r="B3" s="58" t="s">
        <v>1</v>
      </c>
      <c r="C3" s="95" t="s">
        <v>2</v>
      </c>
      <c r="D3" s="77"/>
      <c r="J3" s="49" t="s">
        <v>3</v>
      </c>
      <c r="K3" s="159" t="s">
        <v>1</v>
      </c>
      <c r="L3" s="95" t="s">
        <v>2</v>
      </c>
      <c r="M3" s="95"/>
    </row>
    <row r="4" spans="1:13" ht="15" customHeight="1" x14ac:dyDescent="0.5">
      <c r="A4" s="146" t="s">
        <v>4</v>
      </c>
      <c r="B4" s="176">
        <v>0</v>
      </c>
      <c r="C4" s="105"/>
      <c r="D4" s="119">
        <f>B4*C4</f>
        <v>0</v>
      </c>
      <c r="E4" s="221">
        <v>2024</v>
      </c>
      <c r="F4" s="221"/>
      <c r="G4" s="221"/>
      <c r="H4" s="5"/>
      <c r="J4" s="93" t="s">
        <v>22</v>
      </c>
      <c r="K4" s="70">
        <v>0</v>
      </c>
      <c r="L4" s="96"/>
      <c r="M4" s="119">
        <f>K4*L4</f>
        <v>0</v>
      </c>
    </row>
    <row r="5" spans="1:13" ht="15" customHeight="1" x14ac:dyDescent="0.5">
      <c r="A5" s="43" t="s">
        <v>5</v>
      </c>
      <c r="B5" s="157">
        <v>0</v>
      </c>
      <c r="C5" s="88"/>
      <c r="D5" s="66">
        <f t="shared" ref="D5:D10" si="0">B5*C5</f>
        <v>0</v>
      </c>
      <c r="E5" s="221"/>
      <c r="F5" s="221"/>
      <c r="G5" s="221"/>
      <c r="H5" s="5"/>
      <c r="J5" s="85" t="s">
        <v>98</v>
      </c>
      <c r="K5" s="64">
        <v>0</v>
      </c>
      <c r="L5" s="88"/>
      <c r="M5" s="66">
        <f t="shared" ref="M5:M10" si="1">K5*L5</f>
        <v>0</v>
      </c>
    </row>
    <row r="6" spans="1:13" ht="15" customHeight="1" thickBot="1" x14ac:dyDescent="0.55000000000000004">
      <c r="A6" s="43" t="s">
        <v>6</v>
      </c>
      <c r="B6" s="157">
        <v>0</v>
      </c>
      <c r="C6" s="88"/>
      <c r="D6" s="66">
        <f t="shared" si="0"/>
        <v>0</v>
      </c>
      <c r="J6" s="85" t="s">
        <v>76</v>
      </c>
      <c r="K6" s="64">
        <v>0</v>
      </c>
      <c r="L6" s="88"/>
      <c r="M6" s="66">
        <f t="shared" si="1"/>
        <v>0</v>
      </c>
    </row>
    <row r="7" spans="1:13" ht="15" customHeight="1" thickBot="1" x14ac:dyDescent="0.55000000000000004">
      <c r="A7" s="146" t="s">
        <v>7</v>
      </c>
      <c r="B7" s="157">
        <v>0</v>
      </c>
      <c r="C7" s="88"/>
      <c r="D7" s="66">
        <f t="shared" si="0"/>
        <v>0</v>
      </c>
      <c r="F7" s="222" t="s">
        <v>128</v>
      </c>
      <c r="G7" s="223"/>
      <c r="H7" s="5"/>
      <c r="J7" s="85" t="s">
        <v>20</v>
      </c>
      <c r="K7" s="64">
        <v>0</v>
      </c>
      <c r="L7" s="88"/>
      <c r="M7" s="66">
        <f t="shared" si="1"/>
        <v>0</v>
      </c>
    </row>
    <row r="8" spans="1:13" ht="15" customHeight="1" x14ac:dyDescent="0.5">
      <c r="A8" s="43" t="s">
        <v>8</v>
      </c>
      <c r="B8" s="157">
        <v>0</v>
      </c>
      <c r="C8" s="88"/>
      <c r="D8" s="66">
        <f t="shared" si="0"/>
        <v>0</v>
      </c>
      <c r="F8" s="224"/>
      <c r="G8" s="225"/>
      <c r="H8" s="226"/>
      <c r="J8" s="85" t="s">
        <v>77</v>
      </c>
      <c r="K8" s="64">
        <v>0</v>
      </c>
      <c r="L8" s="88"/>
      <c r="M8" s="66">
        <f t="shared" si="1"/>
        <v>0</v>
      </c>
    </row>
    <row r="9" spans="1:13" ht="15" customHeight="1" thickBot="1" x14ac:dyDescent="0.55000000000000004">
      <c r="A9" s="51" t="s">
        <v>9</v>
      </c>
      <c r="B9" s="157">
        <v>0</v>
      </c>
      <c r="C9" s="88"/>
      <c r="D9" s="66">
        <f t="shared" si="0"/>
        <v>0</v>
      </c>
      <c r="F9" s="227"/>
      <c r="G9" s="228"/>
      <c r="H9" s="229"/>
      <c r="J9" s="85" t="s">
        <v>73</v>
      </c>
      <c r="K9" s="72">
        <v>0</v>
      </c>
      <c r="L9" s="97"/>
      <c r="M9" s="66">
        <f t="shared" si="1"/>
        <v>0</v>
      </c>
    </row>
    <row r="10" spans="1:13" ht="15" customHeight="1" thickBot="1" x14ac:dyDescent="0.55000000000000004">
      <c r="A10" s="102" t="s">
        <v>10</v>
      </c>
      <c r="B10" s="158">
        <v>0</v>
      </c>
      <c r="C10" s="92"/>
      <c r="D10" s="126">
        <f t="shared" si="0"/>
        <v>0</v>
      </c>
      <c r="H10" s="5"/>
      <c r="J10" s="86" t="s">
        <v>75</v>
      </c>
      <c r="K10" s="158">
        <v>0</v>
      </c>
      <c r="L10" s="92"/>
      <c r="M10" s="126">
        <f t="shared" si="1"/>
        <v>0</v>
      </c>
    </row>
    <row r="11" spans="1:13" ht="13.15" customHeight="1" thickBot="1" x14ac:dyDescent="0.55000000000000004">
      <c r="A11" s="144"/>
      <c r="B11" s="25"/>
      <c r="C11" s="25"/>
      <c r="D11" s="23"/>
      <c r="F11" s="222" t="s">
        <v>129</v>
      </c>
      <c r="G11" s="223"/>
      <c r="J11" s="84"/>
      <c r="K11" s="80"/>
      <c r="L11" s="80"/>
      <c r="M11" s="151"/>
    </row>
    <row r="12" spans="1:13" ht="15" customHeight="1" thickBot="1" x14ac:dyDescent="0.55000000000000004">
      <c r="A12" s="49" t="s">
        <v>11</v>
      </c>
      <c r="B12" s="73" t="s">
        <v>1</v>
      </c>
      <c r="C12" s="95" t="s">
        <v>2</v>
      </c>
      <c r="D12" s="77"/>
      <c r="F12" s="224"/>
      <c r="G12" s="225"/>
      <c r="H12" s="226"/>
      <c r="J12" s="49" t="s">
        <v>12</v>
      </c>
      <c r="K12" s="73" t="s">
        <v>1</v>
      </c>
      <c r="L12" s="95" t="s">
        <v>2</v>
      </c>
      <c r="M12" s="77"/>
    </row>
    <row r="13" spans="1:13" ht="15" customHeight="1" thickBot="1" x14ac:dyDescent="0.55000000000000004">
      <c r="A13" s="177" t="s">
        <v>13</v>
      </c>
      <c r="B13" s="78">
        <v>0</v>
      </c>
      <c r="C13" s="105"/>
      <c r="D13" s="119">
        <f t="shared" ref="D13:D17" si="2">B13*C13</f>
        <v>0</v>
      </c>
      <c r="F13" s="227"/>
      <c r="G13" s="228"/>
      <c r="H13" s="229"/>
      <c r="J13" s="104" t="s">
        <v>100</v>
      </c>
      <c r="K13" s="78">
        <v>0</v>
      </c>
      <c r="L13" s="105"/>
      <c r="M13" s="119">
        <f t="shared" ref="M13:M18" si="3">K13*L13</f>
        <v>0</v>
      </c>
    </row>
    <row r="14" spans="1:13" ht="15" customHeight="1" x14ac:dyDescent="0.5">
      <c r="A14" s="90" t="s">
        <v>14</v>
      </c>
      <c r="B14" s="64">
        <v>0</v>
      </c>
      <c r="C14" s="88"/>
      <c r="D14" s="66">
        <f t="shared" si="2"/>
        <v>0</v>
      </c>
      <c r="J14" s="98" t="s">
        <v>101</v>
      </c>
      <c r="K14" s="64">
        <v>0</v>
      </c>
      <c r="L14" s="88"/>
      <c r="M14" s="66">
        <f t="shared" si="3"/>
        <v>0</v>
      </c>
    </row>
    <row r="15" spans="1:13" ht="15" customHeight="1" x14ac:dyDescent="0.5">
      <c r="A15" s="90" t="s">
        <v>15</v>
      </c>
      <c r="B15" s="64">
        <v>0</v>
      </c>
      <c r="C15" s="88"/>
      <c r="D15" s="66">
        <f t="shared" si="2"/>
        <v>0</v>
      </c>
      <c r="H15" s="5"/>
      <c r="J15" s="98" t="s">
        <v>112</v>
      </c>
      <c r="K15" s="64">
        <v>0</v>
      </c>
      <c r="L15" s="101"/>
      <c r="M15" s="66">
        <f t="shared" si="3"/>
        <v>0</v>
      </c>
    </row>
    <row r="16" spans="1:13" ht="15" customHeight="1" x14ac:dyDescent="0.5">
      <c r="A16" s="90" t="s">
        <v>16</v>
      </c>
      <c r="B16" s="64">
        <v>0</v>
      </c>
      <c r="C16" s="88"/>
      <c r="D16" s="66">
        <f t="shared" si="2"/>
        <v>0</v>
      </c>
      <c r="H16" s="5"/>
      <c r="J16" s="85" t="s">
        <v>113</v>
      </c>
      <c r="K16" s="64">
        <v>0</v>
      </c>
      <c r="L16" s="88"/>
      <c r="M16" s="66">
        <f t="shared" si="3"/>
        <v>0</v>
      </c>
    </row>
    <row r="17" spans="1:13" ht="15" customHeight="1" thickBot="1" x14ac:dyDescent="0.55000000000000004">
      <c r="A17" s="91" t="s">
        <v>17</v>
      </c>
      <c r="B17" s="158">
        <v>0</v>
      </c>
      <c r="C17" s="92"/>
      <c r="D17" s="126">
        <f t="shared" si="2"/>
        <v>0</v>
      </c>
      <c r="E17" s="239"/>
      <c r="F17" s="239"/>
      <c r="G17" s="38"/>
      <c r="H17" s="39"/>
      <c r="I17" s="38"/>
      <c r="J17" s="85" t="s">
        <v>104</v>
      </c>
      <c r="K17" s="64">
        <v>0</v>
      </c>
      <c r="L17" s="88"/>
      <c r="M17" s="66">
        <f t="shared" si="3"/>
        <v>0</v>
      </c>
    </row>
    <row r="18" spans="1:13" ht="15" customHeight="1" thickBot="1" x14ac:dyDescent="0.55000000000000004">
      <c r="A18" s="144"/>
      <c r="B18" s="25"/>
      <c r="C18" s="25"/>
      <c r="D18" s="25"/>
      <c r="E18" s="246"/>
      <c r="F18" s="240"/>
      <c r="G18" s="40"/>
      <c r="H18" s="38"/>
      <c r="I18" s="41"/>
      <c r="J18" s="85" t="s">
        <v>105</v>
      </c>
      <c r="K18" s="64">
        <v>0</v>
      </c>
      <c r="L18" s="88"/>
      <c r="M18" s="66">
        <f t="shared" si="3"/>
        <v>0</v>
      </c>
    </row>
    <row r="19" spans="1:13" ht="15" customHeight="1" thickBot="1" x14ac:dyDescent="0.55000000000000004">
      <c r="A19" s="49" t="s">
        <v>18</v>
      </c>
      <c r="B19" s="73" t="s">
        <v>1</v>
      </c>
      <c r="C19" s="95" t="s">
        <v>2</v>
      </c>
      <c r="D19" s="77"/>
      <c r="J19" s="94" t="s">
        <v>106</v>
      </c>
      <c r="K19" s="158">
        <v>0</v>
      </c>
      <c r="L19" s="92"/>
      <c r="M19" s="126">
        <f t="shared" ref="M19" si="4">K19*L19</f>
        <v>0</v>
      </c>
    </row>
    <row r="20" spans="1:13" ht="15" customHeight="1" thickBot="1" x14ac:dyDescent="0.55000000000000004">
      <c r="A20" s="104" t="s">
        <v>70</v>
      </c>
      <c r="B20" s="78">
        <v>0</v>
      </c>
      <c r="C20" s="105"/>
      <c r="D20" s="119">
        <f t="shared" ref="D20:D24" si="5">B20*C20</f>
        <v>0</v>
      </c>
      <c r="J20" s="132"/>
      <c r="K20" s="21"/>
      <c r="L20" s="22"/>
      <c r="M20" s="23"/>
    </row>
    <row r="21" spans="1:13" ht="15" customHeight="1" thickBot="1" x14ac:dyDescent="0.55000000000000004">
      <c r="A21" s="85" t="s">
        <v>71</v>
      </c>
      <c r="B21" s="64">
        <v>0</v>
      </c>
      <c r="C21" s="88"/>
      <c r="D21" s="66">
        <f t="shared" si="5"/>
        <v>0</v>
      </c>
      <c r="J21" s="49" t="s">
        <v>132</v>
      </c>
      <c r="K21" s="73" t="s">
        <v>1</v>
      </c>
      <c r="L21" s="95" t="s">
        <v>2</v>
      </c>
      <c r="M21" s="77"/>
    </row>
    <row r="22" spans="1:13" ht="15" customHeight="1" x14ac:dyDescent="0.5">
      <c r="A22" s="85" t="s">
        <v>72</v>
      </c>
      <c r="B22" s="64">
        <v>0</v>
      </c>
      <c r="C22" s="88"/>
      <c r="D22" s="66">
        <f t="shared" si="5"/>
        <v>0</v>
      </c>
      <c r="J22" s="104" t="s">
        <v>19</v>
      </c>
      <c r="K22" s="78">
        <v>0</v>
      </c>
      <c r="L22" s="105"/>
      <c r="M22" s="119">
        <f t="shared" ref="M22:M27" si="6">K22*L22</f>
        <v>0</v>
      </c>
    </row>
    <row r="23" spans="1:13" ht="15" customHeight="1" x14ac:dyDescent="0.5">
      <c r="A23" s="85" t="s">
        <v>21</v>
      </c>
      <c r="B23" s="64">
        <v>0</v>
      </c>
      <c r="C23" s="88"/>
      <c r="D23" s="66">
        <f t="shared" si="5"/>
        <v>0</v>
      </c>
      <c r="J23" s="85" t="s">
        <v>20</v>
      </c>
      <c r="K23" s="64">
        <v>0</v>
      </c>
      <c r="L23" s="88"/>
      <c r="M23" s="66">
        <f t="shared" si="6"/>
        <v>0</v>
      </c>
    </row>
    <row r="24" spans="1:13" ht="15" customHeight="1" thickBot="1" x14ac:dyDescent="0.55000000000000004">
      <c r="A24" s="94" t="s">
        <v>23</v>
      </c>
      <c r="B24" s="158">
        <v>0</v>
      </c>
      <c r="C24" s="92"/>
      <c r="D24" s="126">
        <f t="shared" si="5"/>
        <v>0</v>
      </c>
      <c r="J24" s="98" t="s">
        <v>22</v>
      </c>
      <c r="K24" s="64">
        <v>0</v>
      </c>
      <c r="L24" s="101"/>
      <c r="M24" s="66">
        <f t="shared" si="6"/>
        <v>0</v>
      </c>
    </row>
    <row r="25" spans="1:13" ht="15" customHeight="1" thickBot="1" x14ac:dyDescent="0.55000000000000004">
      <c r="A25" s="144"/>
      <c r="B25" s="25"/>
      <c r="C25" s="25"/>
      <c r="D25" s="25"/>
      <c r="E25" s="50"/>
      <c r="J25" s="85" t="s">
        <v>15</v>
      </c>
      <c r="K25" s="64">
        <v>0</v>
      </c>
      <c r="L25" s="88"/>
      <c r="M25" s="66">
        <f t="shared" si="6"/>
        <v>0</v>
      </c>
    </row>
    <row r="26" spans="1:13" ht="15" customHeight="1" thickBot="1" x14ac:dyDescent="0.55000000000000004">
      <c r="A26" s="49" t="s">
        <v>24</v>
      </c>
      <c r="B26" s="73" t="s">
        <v>1</v>
      </c>
      <c r="C26" s="95" t="s">
        <v>2</v>
      </c>
      <c r="D26" s="77"/>
      <c r="J26" s="85" t="s">
        <v>16</v>
      </c>
      <c r="K26" s="64">
        <v>0</v>
      </c>
      <c r="L26" s="88"/>
      <c r="M26" s="66">
        <f t="shared" si="6"/>
        <v>0</v>
      </c>
    </row>
    <row r="27" spans="1:13" ht="15" customHeight="1" thickBot="1" x14ac:dyDescent="0.55000000000000004">
      <c r="A27" s="104" t="s">
        <v>116</v>
      </c>
      <c r="B27" s="78">
        <v>0</v>
      </c>
      <c r="C27" s="105"/>
      <c r="D27" s="119">
        <f t="shared" ref="D27:D32" si="7">B27*C27</f>
        <v>0</v>
      </c>
      <c r="H27" s="5"/>
      <c r="J27" s="98" t="s">
        <v>17</v>
      </c>
      <c r="K27" s="67">
        <v>0</v>
      </c>
      <c r="L27" s="101"/>
      <c r="M27" s="68">
        <f t="shared" si="6"/>
        <v>0</v>
      </c>
    </row>
    <row r="28" spans="1:13" ht="15" customHeight="1" thickBot="1" x14ac:dyDescent="0.55000000000000004">
      <c r="A28" s="85" t="s">
        <v>20</v>
      </c>
      <c r="B28" s="64">
        <v>0</v>
      </c>
      <c r="C28" s="88"/>
      <c r="D28" s="66">
        <f t="shared" si="7"/>
        <v>0</v>
      </c>
      <c r="E28" s="239"/>
      <c r="F28" s="239"/>
      <c r="G28" s="38"/>
      <c r="H28" s="39"/>
      <c r="I28" s="38"/>
      <c r="J28" s="49" t="s">
        <v>25</v>
      </c>
      <c r="K28" s="73" t="s">
        <v>1</v>
      </c>
      <c r="L28" s="95" t="s">
        <v>2</v>
      </c>
      <c r="M28" s="77"/>
    </row>
    <row r="29" spans="1:13" ht="15" customHeight="1" x14ac:dyDescent="0.5">
      <c r="A29" s="85" t="s">
        <v>26</v>
      </c>
      <c r="B29" s="64">
        <v>0</v>
      </c>
      <c r="C29" s="88"/>
      <c r="D29" s="66">
        <f t="shared" si="7"/>
        <v>0</v>
      </c>
      <c r="E29" s="240"/>
      <c r="F29" s="240"/>
      <c r="G29" s="40"/>
      <c r="H29" s="38"/>
      <c r="I29" s="41"/>
      <c r="J29" s="104" t="s">
        <v>65</v>
      </c>
      <c r="K29" s="78">
        <v>0</v>
      </c>
      <c r="L29" s="105"/>
      <c r="M29" s="119">
        <f>K29*L29</f>
        <v>0</v>
      </c>
    </row>
    <row r="30" spans="1:13" ht="15" customHeight="1" x14ac:dyDescent="0.5">
      <c r="A30" s="104" t="s">
        <v>27</v>
      </c>
      <c r="B30" s="64">
        <v>0</v>
      </c>
      <c r="C30" s="105"/>
      <c r="D30" s="66">
        <f t="shared" si="7"/>
        <v>0</v>
      </c>
      <c r="J30" s="90" t="s">
        <v>94</v>
      </c>
      <c r="K30" s="64">
        <v>0</v>
      </c>
      <c r="L30" s="88"/>
      <c r="M30" s="66">
        <f>K30*L30</f>
        <v>0</v>
      </c>
    </row>
    <row r="31" spans="1:13" ht="15" customHeight="1" x14ac:dyDescent="0.5">
      <c r="A31" s="85" t="s">
        <v>15</v>
      </c>
      <c r="B31" s="64">
        <v>0</v>
      </c>
      <c r="C31" s="88"/>
      <c r="D31" s="66">
        <f t="shared" si="7"/>
        <v>0</v>
      </c>
      <c r="J31" s="90" t="s">
        <v>95</v>
      </c>
      <c r="K31" s="64">
        <v>0</v>
      </c>
      <c r="L31" s="88"/>
      <c r="M31" s="66">
        <f>K31*L31</f>
        <v>0</v>
      </c>
    </row>
    <row r="32" spans="1:13" ht="15" customHeight="1" thickBot="1" x14ac:dyDescent="0.55000000000000004">
      <c r="A32" s="94" t="s">
        <v>17</v>
      </c>
      <c r="B32" s="158">
        <v>0</v>
      </c>
      <c r="C32" s="92"/>
      <c r="D32" s="126">
        <f t="shared" si="7"/>
        <v>0</v>
      </c>
      <c r="J32" s="164" t="s">
        <v>96</v>
      </c>
      <c r="K32" s="158">
        <v>0</v>
      </c>
      <c r="L32" s="100"/>
      <c r="M32" s="126">
        <f t="shared" ref="M32" si="8">K32*L32</f>
        <v>0</v>
      </c>
    </row>
    <row r="33" spans="1:13" ht="15" customHeight="1" thickBot="1" x14ac:dyDescent="0.55000000000000004">
      <c r="A33" s="144"/>
      <c r="B33" s="25"/>
      <c r="C33" s="25"/>
      <c r="D33" s="46"/>
      <c r="J33" s="81"/>
      <c r="K33" s="149"/>
      <c r="L33" s="80"/>
      <c r="M33" s="150"/>
    </row>
    <row r="34" spans="1:13" ht="15" customHeight="1" thickBot="1" x14ac:dyDescent="0.55000000000000004">
      <c r="A34" s="49" t="s">
        <v>28</v>
      </c>
      <c r="B34" s="73" t="s">
        <v>1</v>
      </c>
      <c r="C34" s="95" t="s">
        <v>2</v>
      </c>
      <c r="D34" s="77"/>
      <c r="J34" s="49" t="s">
        <v>29</v>
      </c>
      <c r="K34" s="73" t="s">
        <v>1</v>
      </c>
      <c r="L34" s="95" t="s">
        <v>2</v>
      </c>
      <c r="M34" s="77"/>
    </row>
    <row r="35" spans="1:13" ht="15" customHeight="1" thickBot="1" x14ac:dyDescent="0.55000000000000004">
      <c r="A35" s="104" t="s">
        <v>79</v>
      </c>
      <c r="B35" s="78">
        <v>0</v>
      </c>
      <c r="C35" s="105"/>
      <c r="D35" s="119">
        <f t="shared" ref="D35:D46" si="9">B35*C35</f>
        <v>0</v>
      </c>
      <c r="J35" s="104" t="s">
        <v>30</v>
      </c>
      <c r="K35" s="78">
        <v>0</v>
      </c>
      <c r="L35" s="105"/>
      <c r="M35" s="119">
        <f t="shared" ref="M35:M39" si="10">K35*L35</f>
        <v>0</v>
      </c>
    </row>
    <row r="36" spans="1:13" ht="15" customHeight="1" thickBot="1" x14ac:dyDescent="0.55000000000000004">
      <c r="A36" s="85" t="s">
        <v>80</v>
      </c>
      <c r="B36" s="64">
        <v>0</v>
      </c>
      <c r="C36" s="88"/>
      <c r="D36" s="66">
        <f t="shared" si="9"/>
        <v>0</v>
      </c>
      <c r="F36" s="241" t="s">
        <v>139</v>
      </c>
      <c r="G36" s="242"/>
      <c r="H36" s="243"/>
      <c r="J36" s="85" t="s">
        <v>31</v>
      </c>
      <c r="K36" s="64">
        <v>0</v>
      </c>
      <c r="L36" s="88"/>
      <c r="M36" s="66">
        <f t="shared" si="10"/>
        <v>0</v>
      </c>
    </row>
    <row r="37" spans="1:13" ht="15" customHeight="1" thickBot="1" x14ac:dyDescent="0.55000000000000004">
      <c r="A37" s="85" t="s">
        <v>81</v>
      </c>
      <c r="B37" s="64">
        <v>0</v>
      </c>
      <c r="C37" s="88"/>
      <c r="D37" s="66">
        <f t="shared" si="9"/>
        <v>0</v>
      </c>
      <c r="J37" s="85" t="s">
        <v>32</v>
      </c>
      <c r="K37" s="64">
        <v>0</v>
      </c>
      <c r="L37" s="88"/>
      <c r="M37" s="66">
        <f t="shared" si="10"/>
        <v>0</v>
      </c>
    </row>
    <row r="38" spans="1:13" ht="15" customHeight="1" x14ac:dyDescent="0.5">
      <c r="A38" s="85" t="s">
        <v>82</v>
      </c>
      <c r="B38" s="64">
        <v>0</v>
      </c>
      <c r="C38" s="88"/>
      <c r="D38" s="66">
        <f t="shared" si="9"/>
        <v>0</v>
      </c>
      <c r="G38" s="87" t="s">
        <v>1</v>
      </c>
      <c r="H38" s="159" t="s">
        <v>2</v>
      </c>
      <c r="I38" s="87"/>
      <c r="J38" s="85" t="s">
        <v>33</v>
      </c>
      <c r="K38" s="64">
        <v>0</v>
      </c>
      <c r="L38" s="88"/>
      <c r="M38" s="66">
        <f t="shared" si="10"/>
        <v>0</v>
      </c>
    </row>
    <row r="39" spans="1:13" ht="15" customHeight="1" thickBot="1" x14ac:dyDescent="0.6">
      <c r="A39" s="85" t="s">
        <v>83</v>
      </c>
      <c r="B39" s="64">
        <v>0</v>
      </c>
      <c r="C39" s="88"/>
      <c r="D39" s="66">
        <f t="shared" si="9"/>
        <v>0</v>
      </c>
      <c r="E39" s="205" t="s">
        <v>140</v>
      </c>
      <c r="F39" s="206"/>
      <c r="G39" s="207">
        <v>5</v>
      </c>
      <c r="H39" s="206"/>
      <c r="I39" s="207">
        <f>G39*H39</f>
        <v>0</v>
      </c>
      <c r="J39" s="94" t="s">
        <v>34</v>
      </c>
      <c r="K39" s="158">
        <v>0</v>
      </c>
      <c r="L39" s="92"/>
      <c r="M39" s="126">
        <f t="shared" si="10"/>
        <v>0</v>
      </c>
    </row>
    <row r="40" spans="1:13" ht="15" customHeight="1" thickBot="1" x14ac:dyDescent="0.55000000000000004">
      <c r="A40" s="85" t="s">
        <v>84</v>
      </c>
      <c r="B40" s="64">
        <v>0</v>
      </c>
      <c r="C40" s="88"/>
      <c r="D40" s="66">
        <f t="shared" si="9"/>
        <v>0</v>
      </c>
      <c r="J40" s="160"/>
      <c r="K40" s="24"/>
      <c r="L40" s="25"/>
      <c r="M40" s="46"/>
    </row>
    <row r="41" spans="1:13" ht="15" customHeight="1" thickBot="1" x14ac:dyDescent="0.55000000000000004">
      <c r="A41" s="85" t="s">
        <v>35</v>
      </c>
      <c r="B41" s="64">
        <v>0</v>
      </c>
      <c r="C41" s="88"/>
      <c r="D41" s="66">
        <f t="shared" si="9"/>
        <v>0</v>
      </c>
      <c r="J41" s="192" t="s">
        <v>36</v>
      </c>
      <c r="K41" s="159" t="s">
        <v>1</v>
      </c>
      <c r="L41" s="87" t="s">
        <v>2</v>
      </c>
      <c r="M41" s="65"/>
    </row>
    <row r="42" spans="1:13" ht="15" customHeight="1" thickBot="1" x14ac:dyDescent="0.55000000000000004">
      <c r="A42" s="85" t="s">
        <v>85</v>
      </c>
      <c r="B42" s="64">
        <v>0</v>
      </c>
      <c r="C42" s="88"/>
      <c r="D42" s="66">
        <f t="shared" si="9"/>
        <v>0</v>
      </c>
      <c r="J42" s="17" t="s">
        <v>37</v>
      </c>
      <c r="K42" s="1"/>
      <c r="L42" s="1"/>
      <c r="M42" s="2"/>
    </row>
    <row r="43" spans="1:13" ht="15" customHeight="1" x14ac:dyDescent="0.5">
      <c r="A43" s="85" t="s">
        <v>86</v>
      </c>
      <c r="B43" s="64">
        <v>0</v>
      </c>
      <c r="C43" s="88"/>
      <c r="D43" s="66">
        <f t="shared" si="9"/>
        <v>0</v>
      </c>
      <c r="J43" s="104" t="s">
        <v>130</v>
      </c>
      <c r="K43" s="78">
        <v>0</v>
      </c>
      <c r="L43" s="105"/>
      <c r="M43" s="119">
        <f t="shared" ref="M43:M47" si="11">K43*L43</f>
        <v>0</v>
      </c>
    </row>
    <row r="44" spans="1:13" ht="15" customHeight="1" x14ac:dyDescent="0.5">
      <c r="A44" s="85" t="s">
        <v>87</v>
      </c>
      <c r="B44" s="64">
        <v>0</v>
      </c>
      <c r="C44" s="88"/>
      <c r="D44" s="66">
        <f t="shared" si="9"/>
        <v>0</v>
      </c>
      <c r="J44" s="85" t="s">
        <v>93</v>
      </c>
      <c r="K44" s="64">
        <v>0</v>
      </c>
      <c r="L44" s="88"/>
      <c r="M44" s="66">
        <f t="shared" si="11"/>
        <v>0</v>
      </c>
    </row>
    <row r="45" spans="1:13" ht="15" customHeight="1" x14ac:dyDescent="0.5">
      <c r="A45" s="85" t="s">
        <v>88</v>
      </c>
      <c r="B45" s="64">
        <v>0</v>
      </c>
      <c r="C45" s="88"/>
      <c r="D45" s="66">
        <f t="shared" si="9"/>
        <v>0</v>
      </c>
      <c r="J45" s="85" t="s">
        <v>38</v>
      </c>
      <c r="K45" s="64">
        <v>0</v>
      </c>
      <c r="L45" s="88"/>
      <c r="M45" s="66">
        <f t="shared" si="11"/>
        <v>0</v>
      </c>
    </row>
    <row r="46" spans="1:13" ht="15" customHeight="1" thickBot="1" x14ac:dyDescent="0.55000000000000004">
      <c r="A46" s="94" t="s">
        <v>89</v>
      </c>
      <c r="B46" s="158">
        <v>0</v>
      </c>
      <c r="C46" s="92"/>
      <c r="D46" s="126">
        <f t="shared" si="9"/>
        <v>0</v>
      </c>
      <c r="J46" s="85" t="s">
        <v>15</v>
      </c>
      <c r="K46" s="64">
        <v>0</v>
      </c>
      <c r="L46" s="88"/>
      <c r="M46" s="66">
        <f t="shared" si="11"/>
        <v>0</v>
      </c>
    </row>
    <row r="47" spans="1:13" ht="15" customHeight="1" thickBot="1" x14ac:dyDescent="0.55000000000000004">
      <c r="A47" s="181"/>
      <c r="B47" s="111"/>
      <c r="C47" s="1"/>
      <c r="D47" s="128"/>
      <c r="E47" s="50"/>
      <c r="J47" s="94" t="s">
        <v>17</v>
      </c>
      <c r="K47" s="158">
        <v>0</v>
      </c>
      <c r="L47" s="92"/>
      <c r="M47" s="126">
        <f t="shared" si="11"/>
        <v>0</v>
      </c>
    </row>
    <row r="48" spans="1:13" ht="15" customHeight="1" thickBot="1" x14ac:dyDescent="0.55000000000000004">
      <c r="A48" s="144"/>
      <c r="B48" s="25"/>
      <c r="C48" s="25"/>
      <c r="D48" s="25"/>
      <c r="E48" s="120"/>
      <c r="F48" s="230" t="s">
        <v>68</v>
      </c>
      <c r="G48" s="231"/>
      <c r="H48" s="223"/>
      <c r="J48" s="209" t="s">
        <v>39</v>
      </c>
      <c r="K48" s="244"/>
      <c r="L48" s="244"/>
      <c r="M48" s="212"/>
    </row>
    <row r="49" spans="1:13" ht="13.15" customHeight="1" thickBot="1" x14ac:dyDescent="0.55000000000000004">
      <c r="A49" s="49" t="s">
        <v>133</v>
      </c>
      <c r="B49" s="73" t="s">
        <v>1</v>
      </c>
      <c r="C49" s="95" t="s">
        <v>2</v>
      </c>
      <c r="D49" s="77"/>
      <c r="J49" s="162"/>
      <c r="K49" s="95" t="s">
        <v>1</v>
      </c>
      <c r="L49" s="95" t="s">
        <v>2</v>
      </c>
      <c r="M49" s="124"/>
    </row>
    <row r="50" spans="1:13" ht="14.25" customHeight="1" thickBot="1" x14ac:dyDescent="0.55000000000000004">
      <c r="A50" s="104" t="s">
        <v>115</v>
      </c>
      <c r="B50" s="78">
        <v>0</v>
      </c>
      <c r="C50" s="105"/>
      <c r="D50" s="119">
        <f>B50*C50</f>
        <v>0</v>
      </c>
      <c r="F50" s="143" t="s">
        <v>1</v>
      </c>
      <c r="G50" s="175" t="s">
        <v>2</v>
      </c>
      <c r="H50" s="143" t="s">
        <v>69</v>
      </c>
      <c r="J50" s="166" t="s">
        <v>40</v>
      </c>
      <c r="K50" s="78">
        <v>0</v>
      </c>
      <c r="L50" s="120"/>
      <c r="M50" s="119">
        <f t="shared" ref="M50:M62" si="12">K50*L50</f>
        <v>0</v>
      </c>
    </row>
    <row r="51" spans="1:13" ht="15" customHeight="1" thickBot="1" x14ac:dyDescent="0.55000000000000004">
      <c r="A51" s="85" t="s">
        <v>114</v>
      </c>
      <c r="B51" s="64">
        <v>0</v>
      </c>
      <c r="C51" s="88"/>
      <c r="D51" s="66">
        <f>B51*C51</f>
        <v>0</v>
      </c>
      <c r="F51" s="38"/>
      <c r="G51" s="38"/>
      <c r="H51" s="38"/>
      <c r="J51" s="165" t="s">
        <v>41</v>
      </c>
      <c r="K51" s="67">
        <v>0</v>
      </c>
      <c r="L51" s="92"/>
      <c r="M51" s="68">
        <f t="shared" si="12"/>
        <v>0</v>
      </c>
    </row>
    <row r="52" spans="1:13" ht="15" customHeight="1" thickBot="1" x14ac:dyDescent="0.55000000000000004">
      <c r="A52" s="104" t="s">
        <v>42</v>
      </c>
      <c r="B52" s="64">
        <v>0</v>
      </c>
      <c r="C52" s="88"/>
      <c r="D52" s="66">
        <f>B52*C52</f>
        <v>0</v>
      </c>
      <c r="F52" s="169">
        <v>10</v>
      </c>
      <c r="G52" s="140"/>
      <c r="H52" s="172">
        <f>F52*G52</f>
        <v>0</v>
      </c>
      <c r="J52" s="49" t="s">
        <v>118</v>
      </c>
      <c r="K52" s="95" t="s">
        <v>1</v>
      </c>
      <c r="L52" s="95" t="s">
        <v>2</v>
      </c>
      <c r="M52" s="95"/>
    </row>
    <row r="53" spans="1:13" ht="15" customHeight="1" x14ac:dyDescent="0.5">
      <c r="A53" s="85" t="s">
        <v>43</v>
      </c>
      <c r="B53" s="64">
        <v>0</v>
      </c>
      <c r="C53" s="105"/>
      <c r="D53" s="66">
        <f t="shared" ref="D53:D55" si="13">B53*C53</f>
        <v>0</v>
      </c>
      <c r="F53" s="170">
        <v>20</v>
      </c>
      <c r="G53" s="141"/>
      <c r="H53" s="173">
        <f t="shared" ref="H53:H54" si="14">F53*G53</f>
        <v>0</v>
      </c>
      <c r="J53" s="93" t="s">
        <v>107</v>
      </c>
      <c r="K53" s="78">
        <v>0</v>
      </c>
      <c r="L53" s="105"/>
      <c r="M53" s="119">
        <f t="shared" si="12"/>
        <v>0</v>
      </c>
    </row>
    <row r="54" spans="1:13" ht="15" customHeight="1" thickBot="1" x14ac:dyDescent="0.55000000000000004">
      <c r="A54" s="85" t="s">
        <v>90</v>
      </c>
      <c r="B54" s="64">
        <v>0</v>
      </c>
      <c r="C54" s="88"/>
      <c r="D54" s="66">
        <f t="shared" si="13"/>
        <v>0</v>
      </c>
      <c r="F54" s="171">
        <v>50</v>
      </c>
      <c r="G54" s="142"/>
      <c r="H54" s="174">
        <f t="shared" si="14"/>
        <v>0</v>
      </c>
      <c r="J54" s="85" t="s">
        <v>108</v>
      </c>
      <c r="K54" s="64">
        <v>0</v>
      </c>
      <c r="L54" s="88"/>
      <c r="M54" s="66">
        <f t="shared" si="12"/>
        <v>0</v>
      </c>
    </row>
    <row r="55" spans="1:13" ht="15" customHeight="1" thickBot="1" x14ac:dyDescent="0.55000000000000004">
      <c r="A55" s="91" t="s">
        <v>91</v>
      </c>
      <c r="B55" s="158">
        <v>0</v>
      </c>
      <c r="C55" s="92"/>
      <c r="D55" s="126">
        <f t="shared" si="13"/>
        <v>0</v>
      </c>
      <c r="F55" s="191" t="s">
        <v>69</v>
      </c>
      <c r="G55" s="38"/>
      <c r="H55" s="190">
        <f>SUM(H52:H54)</f>
        <v>0</v>
      </c>
      <c r="J55" s="85" t="s">
        <v>78</v>
      </c>
      <c r="K55" s="64">
        <v>0</v>
      </c>
      <c r="L55" s="88"/>
      <c r="M55" s="66">
        <f t="shared" si="12"/>
        <v>0</v>
      </c>
    </row>
    <row r="56" spans="1:13" ht="15" customHeight="1" thickBot="1" x14ac:dyDescent="0.55000000000000004">
      <c r="A56" s="182"/>
      <c r="B56" s="111"/>
      <c r="C56" s="1"/>
      <c r="D56" s="128"/>
      <c r="E56" s="50"/>
      <c r="J56" s="85" t="s">
        <v>109</v>
      </c>
      <c r="K56" s="64">
        <v>0</v>
      </c>
      <c r="L56" s="88"/>
      <c r="M56" s="66">
        <f t="shared" si="12"/>
        <v>0</v>
      </c>
    </row>
    <row r="57" spans="1:13" ht="15" customHeight="1" thickBot="1" x14ac:dyDescent="0.55000000000000004">
      <c r="A57" s="144"/>
      <c r="B57" s="24"/>
      <c r="C57" s="25"/>
      <c r="D57" s="25"/>
      <c r="E57" s="50"/>
      <c r="J57" s="85" t="s">
        <v>74</v>
      </c>
      <c r="K57" s="64">
        <v>0</v>
      </c>
      <c r="L57" s="88"/>
      <c r="M57" s="66">
        <f t="shared" si="12"/>
        <v>0</v>
      </c>
    </row>
    <row r="58" spans="1:13" ht="15" customHeight="1" thickBot="1" x14ac:dyDescent="0.55000000000000004">
      <c r="A58" s="49" t="s">
        <v>135</v>
      </c>
      <c r="B58" s="73" t="s">
        <v>1</v>
      </c>
      <c r="C58" s="95" t="s">
        <v>2</v>
      </c>
      <c r="D58" s="77"/>
      <c r="J58" s="85" t="s">
        <v>44</v>
      </c>
      <c r="K58" s="64">
        <v>0</v>
      </c>
      <c r="L58" s="88"/>
      <c r="M58" s="66">
        <f t="shared" si="12"/>
        <v>0</v>
      </c>
    </row>
    <row r="59" spans="1:13" ht="15" customHeight="1" thickBot="1" x14ac:dyDescent="0.55000000000000004">
      <c r="A59" s="104" t="s">
        <v>45</v>
      </c>
      <c r="B59" s="78">
        <v>0</v>
      </c>
      <c r="C59" s="105"/>
      <c r="D59" s="119">
        <f t="shared" ref="D59:D65" si="15">B59*C59</f>
        <v>0</v>
      </c>
      <c r="J59" s="85" t="s">
        <v>46</v>
      </c>
      <c r="K59" s="64">
        <v>0</v>
      </c>
      <c r="L59" s="88"/>
      <c r="M59" s="66">
        <f t="shared" si="12"/>
        <v>0</v>
      </c>
    </row>
    <row r="60" spans="1:13" ht="15" customHeight="1" thickBot="1" x14ac:dyDescent="0.55000000000000004">
      <c r="A60" s="85" t="s">
        <v>47</v>
      </c>
      <c r="B60" s="64">
        <v>0</v>
      </c>
      <c r="C60" s="88"/>
      <c r="D60" s="66">
        <f t="shared" si="15"/>
        <v>0</v>
      </c>
      <c r="F60" s="222" t="s">
        <v>122</v>
      </c>
      <c r="G60" s="223"/>
      <c r="H60" s="5"/>
      <c r="J60" s="85" t="s">
        <v>110</v>
      </c>
      <c r="K60" s="64">
        <v>0</v>
      </c>
      <c r="L60" s="88"/>
      <c r="M60" s="66">
        <f t="shared" si="12"/>
        <v>0</v>
      </c>
    </row>
    <row r="61" spans="1:13" ht="15" customHeight="1" thickBot="1" x14ac:dyDescent="0.55000000000000004">
      <c r="A61" s="85" t="s">
        <v>48</v>
      </c>
      <c r="B61" s="64">
        <v>0</v>
      </c>
      <c r="C61" s="88"/>
      <c r="D61" s="66">
        <f t="shared" si="15"/>
        <v>0</v>
      </c>
      <c r="F61" s="224"/>
      <c r="G61" s="225"/>
      <c r="H61" s="226"/>
      <c r="J61" s="94" t="s">
        <v>111</v>
      </c>
      <c r="K61" s="64">
        <v>0</v>
      </c>
      <c r="L61" s="88"/>
      <c r="M61" s="66">
        <f t="shared" si="12"/>
        <v>0</v>
      </c>
    </row>
    <row r="62" spans="1:13" ht="15" customHeight="1" x14ac:dyDescent="0.5">
      <c r="A62" s="85" t="s">
        <v>49</v>
      </c>
      <c r="B62" s="64">
        <v>0</v>
      </c>
      <c r="C62" s="88"/>
      <c r="D62" s="66">
        <f t="shared" ref="D62:D64" si="16">B62*C62</f>
        <v>0</v>
      </c>
      <c r="F62" s="245"/>
      <c r="G62" s="259"/>
      <c r="H62" s="258"/>
      <c r="J62" s="98" t="s">
        <v>141</v>
      </c>
      <c r="K62" s="64">
        <v>0</v>
      </c>
      <c r="L62" s="101"/>
      <c r="M62" s="110">
        <f t="shared" si="12"/>
        <v>0</v>
      </c>
    </row>
    <row r="63" spans="1:13" ht="15" customHeight="1" thickBot="1" x14ac:dyDescent="0.55000000000000004">
      <c r="A63" s="90" t="s">
        <v>50</v>
      </c>
      <c r="B63" s="64">
        <v>0</v>
      </c>
      <c r="C63" s="88"/>
      <c r="D63" s="66">
        <f t="shared" si="16"/>
        <v>0</v>
      </c>
      <c r="F63" s="245"/>
      <c r="G63" s="232"/>
      <c r="H63" s="229"/>
      <c r="J63" s="265"/>
      <c r="K63" s="266"/>
      <c r="L63" s="267"/>
      <c r="M63" s="268"/>
    </row>
    <row r="64" spans="1:13" ht="15" customHeight="1" thickBot="1" x14ac:dyDescent="0.55000000000000004">
      <c r="A64" s="129" t="s">
        <v>52</v>
      </c>
      <c r="B64" s="67">
        <v>0</v>
      </c>
      <c r="C64" s="101"/>
      <c r="D64" s="68">
        <f t="shared" si="16"/>
        <v>0</v>
      </c>
      <c r="F64" s="222" t="s">
        <v>51</v>
      </c>
      <c r="G64" s="223"/>
      <c r="H64" s="5"/>
      <c r="J64" s="135" t="s">
        <v>119</v>
      </c>
      <c r="K64" s="107" t="s">
        <v>1</v>
      </c>
      <c r="L64" s="107" t="s">
        <v>2</v>
      </c>
      <c r="M64" s="107"/>
    </row>
    <row r="65" spans="1:16" ht="15" customHeight="1" thickBot="1" x14ac:dyDescent="0.55000000000000004">
      <c r="A65" s="269"/>
      <c r="B65" s="111"/>
      <c r="C65" s="1"/>
      <c r="D65" s="128"/>
      <c r="F65" s="224"/>
      <c r="G65" s="225"/>
      <c r="H65" s="226"/>
      <c r="I65" s="120"/>
      <c r="J65" s="93" t="s">
        <v>100</v>
      </c>
      <c r="K65" s="78">
        <v>0</v>
      </c>
      <c r="L65" s="105"/>
      <c r="M65" s="119">
        <f t="shared" ref="M65:M66" si="17">K65*L65</f>
        <v>0</v>
      </c>
      <c r="N65" s="50"/>
    </row>
    <row r="66" spans="1:16" ht="15" customHeight="1" thickBot="1" x14ac:dyDescent="0.55000000000000004">
      <c r="A66" s="144"/>
      <c r="B66" s="24"/>
      <c r="C66" s="25"/>
      <c r="D66" s="46"/>
      <c r="F66" s="245"/>
      <c r="G66" s="232"/>
      <c r="H66" s="229"/>
      <c r="J66" s="93" t="s">
        <v>138</v>
      </c>
      <c r="K66" s="78">
        <v>0</v>
      </c>
      <c r="L66" s="105"/>
      <c r="M66" s="119">
        <f t="shared" si="17"/>
        <v>0</v>
      </c>
    </row>
    <row r="67" spans="1:16" ht="15" customHeight="1" thickBot="1" x14ac:dyDescent="0.55000000000000004">
      <c r="A67" s="49" t="s">
        <v>134</v>
      </c>
      <c r="B67" s="73" t="s">
        <v>1</v>
      </c>
      <c r="C67" s="95" t="s">
        <v>2</v>
      </c>
      <c r="D67" s="77"/>
      <c r="F67" s="222" t="s">
        <v>123</v>
      </c>
      <c r="G67" s="223"/>
      <c r="H67" s="5"/>
      <c r="J67" s="43" t="s">
        <v>66</v>
      </c>
      <c r="K67" s="78">
        <v>0</v>
      </c>
      <c r="L67" s="105"/>
      <c r="M67" s="119">
        <f t="shared" ref="M67:M70" si="18">K67*L67</f>
        <v>0</v>
      </c>
    </row>
    <row r="68" spans="1:16" ht="15" customHeight="1" x14ac:dyDescent="0.5">
      <c r="A68" s="104" t="s">
        <v>53</v>
      </c>
      <c r="B68" s="78">
        <v>0</v>
      </c>
      <c r="C68" s="105"/>
      <c r="D68" s="119">
        <f t="shared" ref="D68:D70" si="19">B68*C68</f>
        <v>0</v>
      </c>
      <c r="F68" s="224"/>
      <c r="G68" s="225"/>
      <c r="H68" s="226"/>
      <c r="J68" s="51" t="s">
        <v>105</v>
      </c>
      <c r="K68" s="64">
        <v>0</v>
      </c>
      <c r="L68" s="88"/>
      <c r="M68" s="66">
        <f t="shared" si="18"/>
        <v>0</v>
      </c>
    </row>
    <row r="69" spans="1:16" ht="15" customHeight="1" thickBot="1" x14ac:dyDescent="0.55000000000000004">
      <c r="A69" s="90" t="s">
        <v>54</v>
      </c>
      <c r="B69" s="64">
        <v>0</v>
      </c>
      <c r="C69" s="88"/>
      <c r="D69" s="66">
        <f t="shared" si="19"/>
        <v>0</v>
      </c>
      <c r="F69" s="227"/>
      <c r="G69" s="228"/>
      <c r="H69" s="229"/>
      <c r="J69" s="60" t="s">
        <v>67</v>
      </c>
      <c r="K69" s="64">
        <v>0</v>
      </c>
      <c r="L69" s="88"/>
      <c r="M69" s="66">
        <f t="shared" si="18"/>
        <v>0</v>
      </c>
      <c r="P69" s="26"/>
    </row>
    <row r="70" spans="1:16" ht="15" customHeight="1" thickBot="1" x14ac:dyDescent="0.55000000000000004">
      <c r="A70" s="91" t="s">
        <v>55</v>
      </c>
      <c r="B70" s="158">
        <v>0</v>
      </c>
      <c r="C70" s="92"/>
      <c r="D70" s="126">
        <f t="shared" si="19"/>
        <v>0</v>
      </c>
      <c r="F70" s="48" t="s">
        <v>56</v>
      </c>
      <c r="G70" s="48"/>
      <c r="J70" s="43" t="s">
        <v>112</v>
      </c>
      <c r="K70" s="64">
        <v>0</v>
      </c>
      <c r="L70" s="101"/>
      <c r="M70" s="66">
        <f t="shared" si="18"/>
        <v>0</v>
      </c>
    </row>
    <row r="71" spans="1:16" ht="15" customHeight="1" thickBot="1" x14ac:dyDescent="0.55000000000000004">
      <c r="A71" s="144"/>
      <c r="B71" s="24"/>
      <c r="C71" s="25"/>
      <c r="D71" s="46"/>
      <c r="F71" s="224"/>
      <c r="G71" s="225"/>
      <c r="H71" s="226"/>
      <c r="J71" s="43" t="s">
        <v>137</v>
      </c>
      <c r="K71" s="64">
        <v>0</v>
      </c>
      <c r="L71" s="101"/>
      <c r="M71" s="66">
        <f t="shared" ref="M71:M72" si="20">K71*L71</f>
        <v>0</v>
      </c>
      <c r="P71" s="26"/>
    </row>
    <row r="72" spans="1:16" ht="15" customHeight="1" thickBot="1" x14ac:dyDescent="0.55000000000000004">
      <c r="A72" s="49" t="s">
        <v>57</v>
      </c>
      <c r="B72" s="77" t="s">
        <v>1</v>
      </c>
      <c r="C72" s="73" t="s">
        <v>2</v>
      </c>
      <c r="D72" s="95"/>
      <c r="F72" s="227"/>
      <c r="G72" s="228"/>
      <c r="H72" s="229"/>
      <c r="J72" s="60" t="s">
        <v>136</v>
      </c>
      <c r="K72" s="67">
        <v>0</v>
      </c>
      <c r="L72" s="101"/>
      <c r="M72" s="68">
        <f t="shared" si="20"/>
        <v>0</v>
      </c>
      <c r="P72" s="26"/>
    </row>
    <row r="73" spans="1:16" ht="15" customHeight="1" thickBot="1" x14ac:dyDescent="0.55000000000000004">
      <c r="A73" s="104" t="s">
        <v>58</v>
      </c>
      <c r="B73" s="119">
        <v>0</v>
      </c>
      <c r="C73" s="122"/>
      <c r="D73" s="121">
        <f t="shared" ref="D73:D77" si="21">B73*C73</f>
        <v>0</v>
      </c>
      <c r="J73" s="49" t="s">
        <v>120</v>
      </c>
      <c r="K73" s="73" t="s">
        <v>1</v>
      </c>
      <c r="L73" s="95" t="s">
        <v>2</v>
      </c>
      <c r="M73" s="77"/>
      <c r="P73" s="26"/>
    </row>
    <row r="74" spans="1:16" ht="15" customHeight="1" x14ac:dyDescent="0.5">
      <c r="A74" s="85" t="s">
        <v>59</v>
      </c>
      <c r="B74" s="66">
        <v>0</v>
      </c>
      <c r="C74" s="74"/>
      <c r="D74" s="106">
        <f t="shared" si="21"/>
        <v>0</v>
      </c>
      <c r="J74" s="104" t="s">
        <v>20</v>
      </c>
      <c r="K74" s="78">
        <v>0</v>
      </c>
      <c r="L74" s="105"/>
      <c r="M74" s="119">
        <f t="shared" ref="M74:M76" si="22">K74*L74</f>
        <v>0</v>
      </c>
      <c r="P74" s="26"/>
    </row>
    <row r="75" spans="1:16" ht="15" customHeight="1" thickBot="1" x14ac:dyDescent="0.55000000000000004">
      <c r="A75" s="85" t="s">
        <v>64</v>
      </c>
      <c r="B75" s="66">
        <v>0</v>
      </c>
      <c r="C75" s="74"/>
      <c r="D75" s="106">
        <f t="shared" si="21"/>
        <v>0</v>
      </c>
      <c r="J75" s="85" t="s">
        <v>15</v>
      </c>
      <c r="K75" s="64">
        <v>0</v>
      </c>
      <c r="L75" s="88"/>
      <c r="M75" s="66">
        <f t="shared" si="22"/>
        <v>0</v>
      </c>
      <c r="P75" s="26"/>
    </row>
    <row r="76" spans="1:16" ht="15" customHeight="1" thickBot="1" x14ac:dyDescent="0.55000000000000004">
      <c r="A76" s="85" t="s">
        <v>60</v>
      </c>
      <c r="B76" s="66">
        <v>0</v>
      </c>
      <c r="C76" s="74"/>
      <c r="D76" s="106">
        <f t="shared" si="21"/>
        <v>0</v>
      </c>
      <c r="F76" s="48" t="s">
        <v>124</v>
      </c>
      <c r="G76" s="48"/>
      <c r="J76" s="98" t="s">
        <v>16</v>
      </c>
      <c r="K76" s="67">
        <v>0</v>
      </c>
      <c r="L76" s="101"/>
      <c r="M76" s="68">
        <f t="shared" si="22"/>
        <v>0</v>
      </c>
      <c r="P76" s="26"/>
    </row>
    <row r="77" spans="1:16" ht="15" customHeight="1" thickBot="1" x14ac:dyDescent="0.55000000000000004">
      <c r="A77" s="91" t="s">
        <v>61</v>
      </c>
      <c r="B77" s="126">
        <v>0</v>
      </c>
      <c r="C77" s="79"/>
      <c r="D77" s="109">
        <f t="shared" si="21"/>
        <v>0</v>
      </c>
      <c r="F77" s="233">
        <f>SUM(D83,M83,H55,I39)</f>
        <v>0</v>
      </c>
      <c r="G77" s="234"/>
      <c r="H77" s="235"/>
      <c r="J77" s="131"/>
      <c r="K77" s="21"/>
      <c r="L77" s="22"/>
      <c r="M77" s="23"/>
    </row>
    <row r="78" spans="1:16" ht="15" customHeight="1" thickBot="1" x14ac:dyDescent="0.55000000000000004">
      <c r="A78" s="144"/>
      <c r="B78" s="24"/>
      <c r="C78" s="25"/>
      <c r="D78" s="23"/>
      <c r="F78" s="236"/>
      <c r="G78" s="237"/>
      <c r="H78" s="238"/>
      <c r="J78" s="135" t="s">
        <v>121</v>
      </c>
      <c r="K78" s="69" t="s">
        <v>1</v>
      </c>
      <c r="L78" s="107" t="s">
        <v>2</v>
      </c>
      <c r="M78" s="179"/>
    </row>
    <row r="79" spans="1:16" ht="15" customHeight="1" thickBot="1" x14ac:dyDescent="0.55000000000000004">
      <c r="A79" s="3" t="s">
        <v>125</v>
      </c>
      <c r="B79" s="147" t="s">
        <v>1</v>
      </c>
      <c r="C79" s="95" t="s">
        <v>2</v>
      </c>
      <c r="D79" s="95"/>
      <c r="J79" s="178" t="s">
        <v>20</v>
      </c>
      <c r="K79" s="78">
        <v>0</v>
      </c>
      <c r="L79" s="105"/>
      <c r="M79" s="119">
        <f t="shared" ref="M79:M82" si="23">K79*L79</f>
        <v>0</v>
      </c>
    </row>
    <row r="80" spans="1:16" ht="15" customHeight="1" x14ac:dyDescent="0.5">
      <c r="A80" s="104" t="s">
        <v>62</v>
      </c>
      <c r="B80" s="78">
        <v>0</v>
      </c>
      <c r="C80" s="105"/>
      <c r="D80" s="119">
        <f t="shared" ref="D80:D81" si="24">B80*C80</f>
        <v>0</v>
      </c>
      <c r="J80" s="168" t="s">
        <v>22</v>
      </c>
      <c r="K80" s="64">
        <v>0</v>
      </c>
      <c r="L80" s="88"/>
      <c r="M80" s="66">
        <f t="shared" si="23"/>
        <v>0</v>
      </c>
    </row>
    <row r="81" spans="1:13" ht="15" customHeight="1" thickBot="1" x14ac:dyDescent="0.55000000000000004">
      <c r="A81" s="94" t="s">
        <v>92</v>
      </c>
      <c r="B81" s="158">
        <v>0</v>
      </c>
      <c r="C81" s="92"/>
      <c r="D81" s="158">
        <f t="shared" si="24"/>
        <v>0</v>
      </c>
      <c r="E81" s="50"/>
      <c r="J81" s="168" t="s">
        <v>15</v>
      </c>
      <c r="K81" s="64">
        <v>0</v>
      </c>
      <c r="L81" s="88"/>
      <c r="M81" s="66">
        <f t="shared" si="23"/>
        <v>0</v>
      </c>
    </row>
    <row r="82" spans="1:13" ht="15" customHeight="1" thickBot="1" x14ac:dyDescent="0.55000000000000004">
      <c r="A82" s="145"/>
      <c r="B82" s="45"/>
      <c r="D82" s="128"/>
      <c r="J82" s="91" t="s">
        <v>16</v>
      </c>
      <c r="K82" s="67">
        <v>0</v>
      </c>
      <c r="L82" s="92"/>
      <c r="M82" s="68">
        <f t="shared" si="23"/>
        <v>0</v>
      </c>
    </row>
    <row r="83" spans="1:13" ht="13.15" customHeight="1" thickBot="1" x14ac:dyDescent="0.55000000000000004">
      <c r="A83" s="154" t="s">
        <v>63</v>
      </c>
      <c r="B83" s="16"/>
      <c r="C83" s="14"/>
      <c r="D83" s="155">
        <f>SUM(D4:D10,D13:D17,D20:D24,D27:D32,D35:D46,D50:D55,D59:D65,D68:D70,D73:D77,D80:D82)</f>
        <v>0</v>
      </c>
      <c r="J83" s="163" t="s">
        <v>63</v>
      </c>
      <c r="K83" s="113"/>
      <c r="L83" s="28"/>
      <c r="M83" s="180">
        <f>SUM(M4:M10,M13:M19,M22:M27,M29:M32,M35:M39,M43:M47,M50:M51,M53:M62,M65:M72,M74:M76,M79:M82)</f>
        <v>0</v>
      </c>
    </row>
    <row r="84" spans="1:13" ht="13.15" customHeight="1" x14ac:dyDescent="0.5">
      <c r="A84" s="152"/>
      <c r="B84" s="31"/>
      <c r="C84" s="31"/>
      <c r="D84" s="31"/>
      <c r="E84" s="31"/>
      <c r="F84" s="31"/>
      <c r="G84" s="31"/>
      <c r="H84" s="31"/>
      <c r="I84" s="31"/>
      <c r="J84" s="32"/>
      <c r="K84" s="33"/>
      <c r="L84" s="31"/>
      <c r="M84" s="31"/>
    </row>
  </sheetData>
  <mergeCells count="22">
    <mergeCell ref="F11:G11"/>
    <mergeCell ref="A2:D2"/>
    <mergeCell ref="J2:M2"/>
    <mergeCell ref="E4:G5"/>
    <mergeCell ref="F7:G7"/>
    <mergeCell ref="F8:H9"/>
    <mergeCell ref="F12:H13"/>
    <mergeCell ref="F60:G60"/>
    <mergeCell ref="F61:H63"/>
    <mergeCell ref="F64:G64"/>
    <mergeCell ref="F65:H66"/>
    <mergeCell ref="E17:F17"/>
    <mergeCell ref="E18:F18"/>
    <mergeCell ref="E28:F28"/>
    <mergeCell ref="E29:F29"/>
    <mergeCell ref="F48:H48"/>
    <mergeCell ref="F36:H36"/>
    <mergeCell ref="J48:M48"/>
    <mergeCell ref="F67:G67"/>
    <mergeCell ref="F68:H69"/>
    <mergeCell ref="F71:H72"/>
    <mergeCell ref="F77:H78"/>
  </mergeCells>
  <pageMargins left="0" right="0" top="0" bottom="0" header="0.3" footer="0.3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3"/>
  <sheetViews>
    <sheetView tabSelected="1" topLeftCell="A61" zoomScaleNormal="100" workbookViewId="0">
      <selection activeCell="G75" sqref="G75"/>
    </sheetView>
  </sheetViews>
  <sheetFormatPr defaultRowHeight="14.25" x14ac:dyDescent="0.45"/>
  <cols>
    <col min="1" max="1" width="25.86328125" customWidth="1"/>
    <col min="2" max="2" width="6.59765625" customWidth="1"/>
    <col min="3" max="3" width="7" customWidth="1"/>
    <col min="5" max="5" width="9.59765625" customWidth="1"/>
    <col min="6" max="6" width="9.796875" customWidth="1"/>
    <col min="7" max="7" width="10.86328125" customWidth="1"/>
    <col min="8" max="8" width="10.3984375" customWidth="1"/>
    <col min="10" max="10" width="29.3984375" customWidth="1"/>
    <col min="11" max="11" width="7.86328125" customWidth="1"/>
    <col min="12" max="12" width="7.265625" customWidth="1"/>
  </cols>
  <sheetData>
    <row r="1" spans="1:15" ht="13.15" customHeight="1" thickBot="1" x14ac:dyDescent="0.55000000000000004">
      <c r="A1" s="52"/>
      <c r="B1" s="53"/>
      <c r="C1" s="53"/>
      <c r="D1" s="53"/>
      <c r="E1" s="53"/>
      <c r="F1" s="53"/>
      <c r="G1" s="53"/>
      <c r="H1" s="53"/>
      <c r="I1" s="53"/>
      <c r="J1" s="197"/>
      <c r="K1" s="198"/>
      <c r="L1" s="53"/>
      <c r="M1" s="54"/>
    </row>
    <row r="2" spans="1:15" ht="17.649999999999999" customHeight="1" thickBot="1" x14ac:dyDescent="0.55000000000000004">
      <c r="A2" s="217" t="s">
        <v>127</v>
      </c>
      <c r="B2" s="218"/>
      <c r="C2" s="218"/>
      <c r="D2" s="220"/>
      <c r="E2" s="1"/>
      <c r="F2" s="1"/>
      <c r="G2" s="1"/>
      <c r="H2" s="1"/>
      <c r="I2" s="2"/>
      <c r="J2" s="217" t="s">
        <v>117</v>
      </c>
      <c r="K2" s="218"/>
      <c r="L2" s="218"/>
      <c r="M2" s="220"/>
    </row>
    <row r="3" spans="1:15" ht="15" customHeight="1" thickBot="1" x14ac:dyDescent="0.55000000000000004">
      <c r="A3" s="3" t="s">
        <v>0</v>
      </c>
      <c r="B3" s="57" t="s">
        <v>1</v>
      </c>
      <c r="C3" s="95" t="s">
        <v>2</v>
      </c>
      <c r="D3" s="65"/>
      <c r="J3" s="3" t="s">
        <v>3</v>
      </c>
      <c r="K3" s="19" t="s">
        <v>1</v>
      </c>
      <c r="L3" s="4" t="s">
        <v>2</v>
      </c>
      <c r="M3" s="20"/>
    </row>
    <row r="4" spans="1:15" ht="15" customHeight="1" thickBot="1" x14ac:dyDescent="0.6">
      <c r="A4" s="93" t="s">
        <v>4</v>
      </c>
      <c r="B4" s="156">
        <v>10.5</v>
      </c>
      <c r="C4" s="96"/>
      <c r="D4" s="136">
        <f t="shared" ref="D4:D10" si="0">B4*C4</f>
        <v>0</v>
      </c>
      <c r="E4" s="199"/>
      <c r="F4" s="199"/>
      <c r="G4" s="199">
        <v>2024</v>
      </c>
      <c r="H4" s="5"/>
      <c r="J4" s="42" t="s">
        <v>22</v>
      </c>
      <c r="K4" s="108">
        <v>3.2</v>
      </c>
      <c r="L4" s="96"/>
      <c r="M4" s="108">
        <f t="shared" ref="M4:M10" si="1">K4*L4</f>
        <v>0</v>
      </c>
    </row>
    <row r="5" spans="1:15" ht="15" customHeight="1" thickBot="1" x14ac:dyDescent="0.6">
      <c r="A5" s="85" t="s">
        <v>5</v>
      </c>
      <c r="B5" s="156">
        <v>10.5</v>
      </c>
      <c r="C5" s="88"/>
      <c r="D5" s="66">
        <f t="shared" si="0"/>
        <v>0</v>
      </c>
      <c r="E5" s="199"/>
      <c r="F5" s="199"/>
      <c r="G5" s="199"/>
      <c r="H5" s="5"/>
      <c r="J5" s="43" t="s">
        <v>98</v>
      </c>
      <c r="K5" s="108">
        <v>3.2</v>
      </c>
      <c r="L5" s="88"/>
      <c r="M5" s="106">
        <f t="shared" si="1"/>
        <v>0</v>
      </c>
    </row>
    <row r="6" spans="1:15" ht="15" customHeight="1" thickBot="1" x14ac:dyDescent="0.55000000000000004">
      <c r="A6" s="85" t="s">
        <v>6</v>
      </c>
      <c r="B6" s="156">
        <v>10.5</v>
      </c>
      <c r="C6" s="88"/>
      <c r="D6" s="66">
        <f t="shared" si="0"/>
        <v>0</v>
      </c>
      <c r="J6" s="43" t="s">
        <v>76</v>
      </c>
      <c r="K6" s="108">
        <v>3.2</v>
      </c>
      <c r="L6" s="88"/>
      <c r="M6" s="106">
        <f t="shared" si="1"/>
        <v>0</v>
      </c>
    </row>
    <row r="7" spans="1:15" ht="15" customHeight="1" thickBot="1" x14ac:dyDescent="0.55000000000000004">
      <c r="A7" s="104" t="s">
        <v>7</v>
      </c>
      <c r="B7" s="156">
        <v>10.5</v>
      </c>
      <c r="C7" s="88"/>
      <c r="D7" s="66">
        <f t="shared" si="0"/>
        <v>0</v>
      </c>
      <c r="F7" s="222" t="s">
        <v>128</v>
      </c>
      <c r="G7" s="223"/>
      <c r="H7" s="5"/>
      <c r="J7" s="43" t="s">
        <v>20</v>
      </c>
      <c r="K7" s="108">
        <v>3.2</v>
      </c>
      <c r="L7" s="88"/>
      <c r="M7" s="106">
        <f t="shared" si="1"/>
        <v>0</v>
      </c>
    </row>
    <row r="8" spans="1:15" ht="15" customHeight="1" thickBot="1" x14ac:dyDescent="0.55000000000000004">
      <c r="A8" s="85" t="s">
        <v>8</v>
      </c>
      <c r="B8" s="156">
        <v>10.5</v>
      </c>
      <c r="C8" s="88"/>
      <c r="D8" s="66">
        <f t="shared" si="0"/>
        <v>0</v>
      </c>
      <c r="F8" s="224"/>
      <c r="G8" s="225"/>
      <c r="H8" s="226"/>
      <c r="J8" s="43" t="s">
        <v>77</v>
      </c>
      <c r="K8" s="108">
        <v>3.2</v>
      </c>
      <c r="L8" s="88"/>
      <c r="M8" s="106">
        <f t="shared" si="1"/>
        <v>0</v>
      </c>
    </row>
    <row r="9" spans="1:15" ht="15" customHeight="1" thickBot="1" x14ac:dyDescent="0.55000000000000004">
      <c r="A9" s="85" t="s">
        <v>9</v>
      </c>
      <c r="B9" s="156">
        <v>10.5</v>
      </c>
      <c r="C9" s="88"/>
      <c r="D9" s="66">
        <f t="shared" si="0"/>
        <v>0</v>
      </c>
      <c r="F9" s="227"/>
      <c r="G9" s="228"/>
      <c r="H9" s="229"/>
      <c r="J9" s="43" t="s">
        <v>99</v>
      </c>
      <c r="K9" s="108">
        <v>3.2</v>
      </c>
      <c r="L9" s="97"/>
      <c r="M9" s="106">
        <f t="shared" si="1"/>
        <v>0</v>
      </c>
      <c r="O9" s="44"/>
    </row>
    <row r="10" spans="1:15" ht="15" customHeight="1" thickBot="1" x14ac:dyDescent="0.55000000000000004">
      <c r="A10" s="94" t="s">
        <v>10</v>
      </c>
      <c r="B10" s="156">
        <v>10.5</v>
      </c>
      <c r="C10" s="92"/>
      <c r="D10" s="126">
        <f t="shared" si="0"/>
        <v>0</v>
      </c>
      <c r="H10" s="5"/>
      <c r="J10" s="148" t="s">
        <v>75</v>
      </c>
      <c r="K10" s="108">
        <v>3.2</v>
      </c>
      <c r="L10" s="92"/>
      <c r="M10" s="109">
        <f t="shared" si="1"/>
        <v>0</v>
      </c>
    </row>
    <row r="11" spans="1:15" ht="13.15" customHeight="1" thickBot="1" x14ac:dyDescent="0.55000000000000004">
      <c r="A11" s="132"/>
      <c r="B11" s="25"/>
      <c r="C11" s="25"/>
      <c r="D11" s="46"/>
      <c r="F11" s="222" t="s">
        <v>129</v>
      </c>
      <c r="G11" s="223"/>
      <c r="J11" s="8"/>
      <c r="K11" s="200"/>
      <c r="L11" s="9"/>
      <c r="M11" s="151"/>
    </row>
    <row r="12" spans="1:15" ht="15" customHeight="1" thickBot="1" x14ac:dyDescent="0.55000000000000004">
      <c r="A12" s="49" t="s">
        <v>11</v>
      </c>
      <c r="B12" s="95" t="s">
        <v>1</v>
      </c>
      <c r="C12" s="95" t="s">
        <v>2</v>
      </c>
      <c r="D12" s="95"/>
      <c r="F12" s="224"/>
      <c r="G12" s="225"/>
      <c r="H12" s="226"/>
      <c r="J12" s="61" t="s">
        <v>12</v>
      </c>
      <c r="K12" s="95" t="s">
        <v>1</v>
      </c>
      <c r="L12" s="73" t="s">
        <v>2</v>
      </c>
      <c r="M12" s="95"/>
    </row>
    <row r="13" spans="1:15" ht="15" customHeight="1" thickBot="1" x14ac:dyDescent="0.55000000000000004">
      <c r="A13" s="177" t="s">
        <v>13</v>
      </c>
      <c r="B13" s="156">
        <v>10.5</v>
      </c>
      <c r="C13" s="105"/>
      <c r="D13" s="121">
        <f>B13*C13</f>
        <v>0</v>
      </c>
      <c r="F13" s="227"/>
      <c r="G13" s="228"/>
      <c r="H13" s="229"/>
      <c r="J13" s="93" t="s">
        <v>100</v>
      </c>
      <c r="K13" s="108">
        <v>3.2</v>
      </c>
      <c r="L13" s="105"/>
      <c r="M13" s="121">
        <f t="shared" ref="M13:M18" si="2">K13*L13</f>
        <v>0</v>
      </c>
    </row>
    <row r="14" spans="1:15" ht="15" customHeight="1" thickBot="1" x14ac:dyDescent="0.55000000000000004">
      <c r="A14" s="90" t="s">
        <v>14</v>
      </c>
      <c r="B14" s="156">
        <v>10.5</v>
      </c>
      <c r="C14" s="88"/>
      <c r="D14" s="106">
        <f>B14*C14</f>
        <v>0</v>
      </c>
      <c r="J14" s="98" t="s">
        <v>101</v>
      </c>
      <c r="K14" s="108">
        <v>3.2</v>
      </c>
      <c r="L14" s="88"/>
      <c r="M14" s="106">
        <f t="shared" si="2"/>
        <v>0</v>
      </c>
    </row>
    <row r="15" spans="1:15" ht="15" customHeight="1" thickBot="1" x14ac:dyDescent="0.55000000000000004">
      <c r="A15" s="90" t="s">
        <v>15</v>
      </c>
      <c r="B15" s="156">
        <v>10.5</v>
      </c>
      <c r="C15" s="88"/>
      <c r="D15" s="106">
        <f>B15*C15</f>
        <v>0</v>
      </c>
      <c r="H15" s="5"/>
      <c r="J15" s="98" t="s">
        <v>112</v>
      </c>
      <c r="K15" s="108">
        <v>3.2</v>
      </c>
      <c r="L15" s="101"/>
      <c r="M15" s="106">
        <f t="shared" si="2"/>
        <v>0</v>
      </c>
    </row>
    <row r="16" spans="1:15" ht="15" customHeight="1" thickBot="1" x14ac:dyDescent="0.55000000000000004">
      <c r="A16" s="90" t="s">
        <v>16</v>
      </c>
      <c r="B16" s="156">
        <v>10.5</v>
      </c>
      <c r="C16" s="88"/>
      <c r="D16" s="106">
        <f>B16*C16</f>
        <v>0</v>
      </c>
      <c r="H16" s="5"/>
      <c r="J16" s="85" t="s">
        <v>113</v>
      </c>
      <c r="K16" s="108">
        <v>3.2</v>
      </c>
      <c r="L16" s="88"/>
      <c r="M16" s="106">
        <f t="shared" si="2"/>
        <v>0</v>
      </c>
    </row>
    <row r="17" spans="1:16" ht="15" customHeight="1" thickBot="1" x14ac:dyDescent="0.55000000000000004">
      <c r="A17" s="91" t="s">
        <v>17</v>
      </c>
      <c r="B17" s="156">
        <v>10.5</v>
      </c>
      <c r="C17" s="92"/>
      <c r="D17" s="109">
        <f>B17*C17</f>
        <v>0</v>
      </c>
      <c r="E17" s="239"/>
      <c r="F17" s="239"/>
      <c r="G17" s="38"/>
      <c r="H17" s="39"/>
      <c r="I17" s="38"/>
      <c r="J17" s="85" t="s">
        <v>104</v>
      </c>
      <c r="K17" s="108">
        <v>3.2</v>
      </c>
      <c r="L17" s="88"/>
      <c r="M17" s="106">
        <f t="shared" si="2"/>
        <v>0</v>
      </c>
      <c r="O17" s="239"/>
      <c r="P17" s="239"/>
    </row>
    <row r="18" spans="1:16" ht="15" customHeight="1" thickBot="1" x14ac:dyDescent="0.55000000000000004">
      <c r="A18" s="55"/>
      <c r="B18" s="25"/>
      <c r="C18" s="25"/>
      <c r="D18" s="25"/>
      <c r="E18" s="246"/>
      <c r="F18" s="240"/>
      <c r="G18" s="40"/>
      <c r="H18" s="38"/>
      <c r="I18" s="41"/>
      <c r="J18" s="85" t="s">
        <v>105</v>
      </c>
      <c r="K18" s="108">
        <v>3.2</v>
      </c>
      <c r="L18" s="88"/>
      <c r="M18" s="106">
        <f t="shared" si="2"/>
        <v>0</v>
      </c>
      <c r="O18" s="240"/>
      <c r="P18" s="240"/>
    </row>
    <row r="19" spans="1:16" ht="15" customHeight="1" thickBot="1" x14ac:dyDescent="0.55000000000000004">
      <c r="A19" s="49" t="s">
        <v>18</v>
      </c>
      <c r="B19" s="95" t="s">
        <v>1</v>
      </c>
      <c r="C19" s="95" t="s">
        <v>2</v>
      </c>
      <c r="D19" s="95"/>
      <c r="J19" s="94" t="s">
        <v>106</v>
      </c>
      <c r="K19" s="108">
        <v>3.2</v>
      </c>
      <c r="L19" s="92"/>
      <c r="M19" s="109">
        <f t="shared" ref="M19" si="3">K19*L19</f>
        <v>0</v>
      </c>
    </row>
    <row r="20" spans="1:16" ht="15" customHeight="1" thickBot="1" x14ac:dyDescent="0.55000000000000004">
      <c r="A20" s="104" t="s">
        <v>70</v>
      </c>
      <c r="B20" s="156">
        <v>10.5</v>
      </c>
      <c r="C20" s="105"/>
      <c r="D20" s="121">
        <f>B20*C20</f>
        <v>0</v>
      </c>
      <c r="I20" s="193"/>
      <c r="J20" s="144"/>
      <c r="K20" s="201"/>
      <c r="L20" s="6"/>
      <c r="M20" s="46"/>
    </row>
    <row r="21" spans="1:16" ht="15" customHeight="1" thickBot="1" x14ac:dyDescent="0.55000000000000004">
      <c r="A21" s="85" t="s">
        <v>71</v>
      </c>
      <c r="B21" s="156">
        <v>10.5</v>
      </c>
      <c r="C21" s="88"/>
      <c r="D21" s="106">
        <f>B21*C21</f>
        <v>0</v>
      </c>
      <c r="J21" s="49" t="s">
        <v>132</v>
      </c>
      <c r="K21" s="95" t="s">
        <v>1</v>
      </c>
      <c r="L21" s="95" t="s">
        <v>2</v>
      </c>
      <c r="M21" s="95"/>
    </row>
    <row r="22" spans="1:16" ht="15" customHeight="1" thickBot="1" x14ac:dyDescent="0.55000000000000004">
      <c r="A22" s="85" t="s">
        <v>72</v>
      </c>
      <c r="B22" s="156">
        <v>10.5</v>
      </c>
      <c r="C22" s="88"/>
      <c r="D22" s="106">
        <f>B22*C22</f>
        <v>0</v>
      </c>
      <c r="J22" s="93" t="s">
        <v>19</v>
      </c>
      <c r="K22" s="108">
        <v>3.2</v>
      </c>
      <c r="L22" s="105"/>
      <c r="M22" s="121">
        <f t="shared" ref="M22:M27" si="4">K22*L22</f>
        <v>0</v>
      </c>
    </row>
    <row r="23" spans="1:16" ht="15" customHeight="1" thickBot="1" x14ac:dyDescent="0.55000000000000004">
      <c r="A23" s="85" t="s">
        <v>21</v>
      </c>
      <c r="B23" s="156">
        <v>10.5</v>
      </c>
      <c r="C23" s="88"/>
      <c r="D23" s="106">
        <f>B23*C23</f>
        <v>0</v>
      </c>
      <c r="J23" s="85" t="s">
        <v>20</v>
      </c>
      <c r="K23" s="108">
        <v>3.2</v>
      </c>
      <c r="L23" s="88"/>
      <c r="M23" s="106">
        <f t="shared" si="4"/>
        <v>0</v>
      </c>
    </row>
    <row r="24" spans="1:16" ht="15" customHeight="1" thickBot="1" x14ac:dyDescent="0.55000000000000004">
      <c r="A24" s="94" t="s">
        <v>23</v>
      </c>
      <c r="B24" s="156">
        <v>10.5</v>
      </c>
      <c r="C24" s="92"/>
      <c r="D24" s="109">
        <f>B24*C24</f>
        <v>0</v>
      </c>
      <c r="J24" s="85" t="s">
        <v>22</v>
      </c>
      <c r="K24" s="108">
        <v>3.2</v>
      </c>
      <c r="L24" s="88"/>
      <c r="M24" s="106">
        <f t="shared" si="4"/>
        <v>0</v>
      </c>
    </row>
    <row r="25" spans="1:16" ht="15" customHeight="1" thickBot="1" x14ac:dyDescent="0.55000000000000004">
      <c r="A25" s="55"/>
      <c r="B25" s="25"/>
      <c r="C25" s="25"/>
      <c r="D25" s="46"/>
      <c r="J25" s="98" t="s">
        <v>15</v>
      </c>
      <c r="K25" s="108">
        <v>3.2</v>
      </c>
      <c r="L25" s="101"/>
      <c r="M25" s="106">
        <f t="shared" si="4"/>
        <v>0</v>
      </c>
    </row>
    <row r="26" spans="1:16" ht="15" customHeight="1" thickBot="1" x14ac:dyDescent="0.55000000000000004">
      <c r="A26" s="49" t="s">
        <v>24</v>
      </c>
      <c r="B26" s="95" t="s">
        <v>1</v>
      </c>
      <c r="C26" s="95" t="s">
        <v>2</v>
      </c>
      <c r="D26" s="95"/>
      <c r="J26" s="85" t="s">
        <v>16</v>
      </c>
      <c r="K26" s="108">
        <v>3.2</v>
      </c>
      <c r="L26" s="88"/>
      <c r="M26" s="106">
        <f t="shared" si="4"/>
        <v>0</v>
      </c>
    </row>
    <row r="27" spans="1:16" ht="15" customHeight="1" thickBot="1" x14ac:dyDescent="0.55000000000000004">
      <c r="A27" s="104" t="s">
        <v>116</v>
      </c>
      <c r="B27" s="156">
        <v>10.5</v>
      </c>
      <c r="C27" s="105"/>
      <c r="D27" s="121">
        <f t="shared" ref="D27:D32" si="5">B27*C27</f>
        <v>0</v>
      </c>
      <c r="H27" s="5"/>
      <c r="J27" s="94" t="s">
        <v>17</v>
      </c>
      <c r="K27" s="108">
        <v>3.2</v>
      </c>
      <c r="L27" s="101"/>
      <c r="M27" s="110">
        <f t="shared" si="4"/>
        <v>0</v>
      </c>
    </row>
    <row r="28" spans="1:16" ht="15" customHeight="1" thickBot="1" x14ac:dyDescent="0.55000000000000004">
      <c r="A28" s="85" t="s">
        <v>20</v>
      </c>
      <c r="B28" s="156">
        <v>10.5</v>
      </c>
      <c r="C28" s="88"/>
      <c r="D28" s="106">
        <f t="shared" si="5"/>
        <v>0</v>
      </c>
      <c r="E28" s="256"/>
      <c r="F28" s="256"/>
      <c r="G28" s="195"/>
      <c r="H28" s="195"/>
      <c r="I28" s="44"/>
      <c r="J28" s="194" t="s">
        <v>25</v>
      </c>
      <c r="K28" s="95" t="s">
        <v>1</v>
      </c>
      <c r="L28" s="95" t="s">
        <v>2</v>
      </c>
      <c r="M28" s="95"/>
    </row>
    <row r="29" spans="1:16" ht="15" customHeight="1" thickBot="1" x14ac:dyDescent="0.55000000000000004">
      <c r="A29" s="85" t="s">
        <v>26</v>
      </c>
      <c r="B29" s="156">
        <v>10.5</v>
      </c>
      <c r="C29" s="88"/>
      <c r="D29" s="106">
        <f t="shared" si="5"/>
        <v>0</v>
      </c>
      <c r="E29" s="257"/>
      <c r="F29" s="257"/>
      <c r="G29" s="196"/>
      <c r="H29" s="44"/>
      <c r="I29" s="45"/>
      <c r="J29" s="93" t="s">
        <v>65</v>
      </c>
      <c r="K29" s="108">
        <v>3.2</v>
      </c>
      <c r="L29" s="105"/>
      <c r="M29" s="121">
        <f>K29*L29</f>
        <v>0</v>
      </c>
    </row>
    <row r="30" spans="1:16" ht="15" customHeight="1" thickBot="1" x14ac:dyDescent="0.55000000000000004">
      <c r="A30" s="85" t="s">
        <v>27</v>
      </c>
      <c r="B30" s="156">
        <v>10.5</v>
      </c>
      <c r="C30" s="88"/>
      <c r="D30" s="106">
        <f t="shared" si="5"/>
        <v>0</v>
      </c>
      <c r="J30" s="90" t="s">
        <v>94</v>
      </c>
      <c r="K30" s="108">
        <v>3.2</v>
      </c>
      <c r="L30" s="88"/>
      <c r="M30" s="106">
        <f>K30*L30</f>
        <v>0</v>
      </c>
    </row>
    <row r="31" spans="1:16" ht="15" customHeight="1" thickBot="1" x14ac:dyDescent="0.55000000000000004">
      <c r="A31" s="85" t="s">
        <v>15</v>
      </c>
      <c r="B31" s="156">
        <v>10.5</v>
      </c>
      <c r="C31" s="88"/>
      <c r="D31" s="106">
        <f t="shared" si="5"/>
        <v>0</v>
      </c>
      <c r="J31" s="90" t="s">
        <v>95</v>
      </c>
      <c r="K31" s="108">
        <v>3.2</v>
      </c>
      <c r="L31" s="88"/>
      <c r="M31" s="106">
        <f>K31*L31</f>
        <v>0</v>
      </c>
    </row>
    <row r="32" spans="1:16" ht="15" customHeight="1" thickBot="1" x14ac:dyDescent="0.55000000000000004">
      <c r="A32" s="94" t="s">
        <v>17</v>
      </c>
      <c r="B32" s="156">
        <v>10.5</v>
      </c>
      <c r="C32" s="92"/>
      <c r="D32" s="109">
        <f t="shared" si="5"/>
        <v>0</v>
      </c>
      <c r="J32" s="164" t="s">
        <v>96</v>
      </c>
      <c r="K32" s="108">
        <v>3.2</v>
      </c>
      <c r="L32" s="100"/>
      <c r="M32" s="109">
        <f>K32*L32</f>
        <v>0</v>
      </c>
    </row>
    <row r="33" spans="1:15" ht="15" customHeight="1" thickBot="1" x14ac:dyDescent="0.55000000000000004">
      <c r="A33" s="55"/>
      <c r="B33" s="25"/>
      <c r="C33" s="6"/>
      <c r="D33" s="46"/>
      <c r="J33" s="12"/>
      <c r="K33" s="201"/>
      <c r="L33" s="9"/>
      <c r="M33" s="150"/>
    </row>
    <row r="34" spans="1:15" ht="15" customHeight="1" thickBot="1" x14ac:dyDescent="0.55000000000000004">
      <c r="A34" s="49" t="s">
        <v>28</v>
      </c>
      <c r="B34" s="95" t="s">
        <v>1</v>
      </c>
      <c r="C34" s="73" t="s">
        <v>2</v>
      </c>
      <c r="D34" s="87"/>
      <c r="J34" s="49" t="s">
        <v>29</v>
      </c>
      <c r="K34" s="95" t="s">
        <v>1</v>
      </c>
      <c r="L34" s="95" t="s">
        <v>2</v>
      </c>
      <c r="M34" s="95"/>
    </row>
    <row r="35" spans="1:15" ht="15" customHeight="1" thickBot="1" x14ac:dyDescent="0.55000000000000004">
      <c r="A35" s="93" t="s">
        <v>79</v>
      </c>
      <c r="B35" s="156">
        <v>10.5</v>
      </c>
      <c r="C35" s="96"/>
      <c r="D35" s="108">
        <f t="shared" ref="D35:D46" si="6">B35*C35</f>
        <v>0</v>
      </c>
      <c r="J35" s="93" t="s">
        <v>30</v>
      </c>
      <c r="K35" s="108">
        <v>3.2</v>
      </c>
      <c r="L35" s="105"/>
      <c r="M35" s="121">
        <f>K35*L35</f>
        <v>0</v>
      </c>
    </row>
    <row r="36" spans="1:15" ht="15" customHeight="1" thickBot="1" x14ac:dyDescent="0.55000000000000004">
      <c r="A36" s="85" t="s">
        <v>80</v>
      </c>
      <c r="B36" s="156">
        <v>10.5</v>
      </c>
      <c r="C36" s="88"/>
      <c r="D36" s="106">
        <f t="shared" si="6"/>
        <v>0</v>
      </c>
      <c r="F36" s="241" t="s">
        <v>139</v>
      </c>
      <c r="G36" s="242"/>
      <c r="H36" s="243"/>
      <c r="J36" s="85" t="s">
        <v>31</v>
      </c>
      <c r="K36" s="108">
        <v>3.2</v>
      </c>
      <c r="L36" s="88"/>
      <c r="M36" s="106">
        <f>K36*L36</f>
        <v>0</v>
      </c>
    </row>
    <row r="37" spans="1:15" ht="15" customHeight="1" thickBot="1" x14ac:dyDescent="0.55000000000000004">
      <c r="A37" s="85" t="s">
        <v>81</v>
      </c>
      <c r="B37" s="156">
        <v>10.5</v>
      </c>
      <c r="C37" s="88"/>
      <c r="D37" s="106">
        <f t="shared" si="6"/>
        <v>0</v>
      </c>
      <c r="J37" s="85" t="s">
        <v>32</v>
      </c>
      <c r="K37" s="108">
        <v>3.2</v>
      </c>
      <c r="L37" s="88"/>
      <c r="M37" s="106">
        <f>K37*L37</f>
        <v>0</v>
      </c>
    </row>
    <row r="38" spans="1:15" ht="15" customHeight="1" thickBot="1" x14ac:dyDescent="0.55000000000000004">
      <c r="A38" s="85" t="s">
        <v>82</v>
      </c>
      <c r="B38" s="156">
        <v>10.5</v>
      </c>
      <c r="C38" s="88"/>
      <c r="D38" s="106">
        <f t="shared" si="6"/>
        <v>0</v>
      </c>
      <c r="G38" s="87" t="s">
        <v>1</v>
      </c>
      <c r="H38" s="159" t="s">
        <v>2</v>
      </c>
      <c r="I38" s="87"/>
      <c r="J38" s="85" t="s">
        <v>33</v>
      </c>
      <c r="K38" s="108">
        <v>3.2</v>
      </c>
      <c r="L38" s="88"/>
      <c r="M38" s="106">
        <f>K38*L38</f>
        <v>0</v>
      </c>
    </row>
    <row r="39" spans="1:15" ht="15" customHeight="1" thickBot="1" x14ac:dyDescent="0.6">
      <c r="A39" s="85" t="s">
        <v>83</v>
      </c>
      <c r="B39" s="156">
        <v>10.5</v>
      </c>
      <c r="C39" s="88"/>
      <c r="D39" s="106">
        <f t="shared" si="6"/>
        <v>0</v>
      </c>
      <c r="E39" s="205" t="s">
        <v>140</v>
      </c>
      <c r="F39" s="206"/>
      <c r="G39" s="207">
        <v>5</v>
      </c>
      <c r="H39" s="206"/>
      <c r="I39" s="207">
        <f>G39*H39</f>
        <v>0</v>
      </c>
      <c r="J39" s="94" t="s">
        <v>34</v>
      </c>
      <c r="K39" s="108">
        <v>3.2</v>
      </c>
      <c r="L39" s="92"/>
      <c r="M39" s="109">
        <f>K39*L39</f>
        <v>0</v>
      </c>
    </row>
    <row r="40" spans="1:15" ht="15" customHeight="1" thickBot="1" x14ac:dyDescent="0.55000000000000004">
      <c r="A40" s="85" t="s">
        <v>84</v>
      </c>
      <c r="B40" s="156">
        <v>10.5</v>
      </c>
      <c r="C40" s="88"/>
      <c r="D40" s="106">
        <f t="shared" si="6"/>
        <v>0</v>
      </c>
      <c r="J40" s="13"/>
      <c r="K40" s="24"/>
      <c r="L40" s="6"/>
      <c r="M40" s="46"/>
    </row>
    <row r="41" spans="1:15" ht="15" customHeight="1" thickBot="1" x14ac:dyDescent="0.55000000000000004">
      <c r="A41" s="85" t="s">
        <v>35</v>
      </c>
      <c r="B41" s="156">
        <v>10.5</v>
      </c>
      <c r="C41" s="88"/>
      <c r="D41" s="106">
        <f t="shared" si="6"/>
        <v>0</v>
      </c>
      <c r="J41" s="161" t="s">
        <v>36</v>
      </c>
      <c r="K41" s="87" t="s">
        <v>1</v>
      </c>
      <c r="L41" s="159" t="s">
        <v>2</v>
      </c>
      <c r="M41" s="87"/>
    </row>
    <row r="42" spans="1:15" ht="15" customHeight="1" thickBot="1" x14ac:dyDescent="0.55000000000000004">
      <c r="A42" s="85" t="s">
        <v>85</v>
      </c>
      <c r="B42" s="156">
        <v>10.5</v>
      </c>
      <c r="C42" s="88"/>
      <c r="D42" s="106">
        <f t="shared" si="6"/>
        <v>0</v>
      </c>
      <c r="J42" s="251" t="s">
        <v>131</v>
      </c>
      <c r="K42" s="252"/>
      <c r="L42" s="252"/>
      <c r="M42" s="253"/>
    </row>
    <row r="43" spans="1:15" ht="15" customHeight="1" thickBot="1" x14ac:dyDescent="0.55000000000000004">
      <c r="A43" s="85" t="s">
        <v>86</v>
      </c>
      <c r="B43" s="156">
        <v>10.5</v>
      </c>
      <c r="C43" s="88"/>
      <c r="D43" s="157">
        <f t="shared" si="6"/>
        <v>0</v>
      </c>
      <c r="J43" s="208" t="s">
        <v>130</v>
      </c>
      <c r="K43" s="119">
        <v>22</v>
      </c>
      <c r="L43" s="122"/>
      <c r="M43" s="121">
        <f>K43*L43</f>
        <v>0</v>
      </c>
    </row>
    <row r="44" spans="1:15" ht="15" customHeight="1" thickBot="1" x14ac:dyDescent="0.55000000000000004">
      <c r="A44" s="85" t="s">
        <v>87</v>
      </c>
      <c r="B44" s="156">
        <v>10.5</v>
      </c>
      <c r="C44" s="88"/>
      <c r="D44" s="106">
        <f t="shared" si="6"/>
        <v>0</v>
      </c>
      <c r="J44" s="43" t="s">
        <v>93</v>
      </c>
      <c r="K44" s="106">
        <v>22</v>
      </c>
      <c r="L44" s="74"/>
      <c r="M44" s="106">
        <f>K44*L44</f>
        <v>0</v>
      </c>
      <c r="O44" s="26"/>
    </row>
    <row r="45" spans="1:15" ht="15" customHeight="1" thickBot="1" x14ac:dyDescent="0.55000000000000004">
      <c r="A45" s="85" t="s">
        <v>88</v>
      </c>
      <c r="B45" s="156">
        <v>10.5</v>
      </c>
      <c r="C45" s="88"/>
      <c r="D45" s="106">
        <f t="shared" si="6"/>
        <v>0</v>
      </c>
      <c r="J45" s="43" t="s">
        <v>38</v>
      </c>
      <c r="K45" s="106">
        <v>22</v>
      </c>
      <c r="L45" s="74"/>
      <c r="M45" s="106">
        <f>K45*L45</f>
        <v>0</v>
      </c>
      <c r="O45" s="26"/>
    </row>
    <row r="46" spans="1:15" ht="15" customHeight="1" thickBot="1" x14ac:dyDescent="0.55000000000000004">
      <c r="A46" s="94" t="s">
        <v>89</v>
      </c>
      <c r="B46" s="156">
        <v>10.5</v>
      </c>
      <c r="C46" s="92"/>
      <c r="D46" s="109">
        <f t="shared" si="6"/>
        <v>0</v>
      </c>
      <c r="J46" s="51" t="s">
        <v>15</v>
      </c>
      <c r="K46" s="106">
        <v>22</v>
      </c>
      <c r="L46" s="74"/>
      <c r="M46" s="106">
        <f>K46*L46</f>
        <v>0</v>
      </c>
      <c r="O46" s="26"/>
    </row>
    <row r="47" spans="1:15" ht="15" customHeight="1" thickBot="1" x14ac:dyDescent="0.55000000000000004">
      <c r="A47" s="127"/>
      <c r="B47" s="111"/>
      <c r="C47" s="1"/>
      <c r="D47" s="128"/>
      <c r="J47" s="102" t="s">
        <v>17</v>
      </c>
      <c r="K47" s="109">
        <v>22</v>
      </c>
      <c r="L47" s="74"/>
      <c r="M47" s="109">
        <f>K47*L47</f>
        <v>0</v>
      </c>
      <c r="O47" s="26"/>
    </row>
    <row r="48" spans="1:15" ht="15" customHeight="1" thickBot="1" x14ac:dyDescent="0.55000000000000004">
      <c r="A48" s="55"/>
      <c r="B48" s="25"/>
      <c r="C48" s="6"/>
      <c r="D48" s="46"/>
      <c r="F48" s="230" t="s">
        <v>68</v>
      </c>
      <c r="G48" s="231"/>
      <c r="H48" s="223"/>
      <c r="J48" s="209" t="s">
        <v>39</v>
      </c>
      <c r="K48" s="244"/>
      <c r="L48" s="250"/>
      <c r="M48" s="212"/>
      <c r="O48" s="26"/>
    </row>
    <row r="49" spans="1:13" ht="13.15" customHeight="1" thickBot="1" x14ac:dyDescent="0.55000000000000004">
      <c r="A49" s="49" t="s">
        <v>133</v>
      </c>
      <c r="B49" s="95" t="s">
        <v>1</v>
      </c>
      <c r="C49" s="95" t="s">
        <v>2</v>
      </c>
      <c r="D49" s="95"/>
      <c r="J49" s="37"/>
      <c r="K49" s="95" t="s">
        <v>1</v>
      </c>
      <c r="L49" s="73" t="s">
        <v>2</v>
      </c>
      <c r="M49" s="185"/>
    </row>
    <row r="50" spans="1:13" ht="14.25" customHeight="1" thickBot="1" x14ac:dyDescent="0.55000000000000004">
      <c r="A50" s="93" t="s">
        <v>115</v>
      </c>
      <c r="B50" s="119">
        <v>2</v>
      </c>
      <c r="C50" s="105"/>
      <c r="D50" s="121">
        <f>B50*C50</f>
        <v>0</v>
      </c>
      <c r="F50" s="143" t="s">
        <v>1</v>
      </c>
      <c r="G50" s="143" t="s">
        <v>2</v>
      </c>
      <c r="H50" s="143" t="s">
        <v>69</v>
      </c>
      <c r="J50" s="166" t="s">
        <v>40</v>
      </c>
      <c r="K50" s="121">
        <v>16</v>
      </c>
      <c r="L50" s="96"/>
      <c r="M50" s="108">
        <f>K50*L50</f>
        <v>0</v>
      </c>
    </row>
    <row r="51" spans="1:13" ht="15" customHeight="1" thickBot="1" x14ac:dyDescent="0.55000000000000004">
      <c r="A51" s="85" t="s">
        <v>114</v>
      </c>
      <c r="B51" s="66">
        <v>2</v>
      </c>
      <c r="C51" s="101"/>
      <c r="D51" s="106">
        <f>B51*C51</f>
        <v>0</v>
      </c>
      <c r="F51" s="38"/>
      <c r="G51" s="38"/>
      <c r="H51" s="38"/>
      <c r="J51" s="165" t="s">
        <v>41</v>
      </c>
      <c r="K51" s="109">
        <v>13</v>
      </c>
      <c r="L51" s="28"/>
      <c r="M51" s="110">
        <f>K51*L51</f>
        <v>0</v>
      </c>
    </row>
    <row r="52" spans="1:13" ht="15" customHeight="1" thickBot="1" x14ac:dyDescent="0.55000000000000004">
      <c r="A52" s="85" t="s">
        <v>42</v>
      </c>
      <c r="B52" s="66">
        <v>2</v>
      </c>
      <c r="C52" s="88"/>
      <c r="D52" s="106">
        <f>B52*C52</f>
        <v>0</v>
      </c>
      <c r="F52" s="137">
        <v>7</v>
      </c>
      <c r="G52" s="140"/>
      <c r="H52" s="137">
        <f>F52*G52</f>
        <v>0</v>
      </c>
      <c r="J52" s="49" t="s">
        <v>118</v>
      </c>
      <c r="K52" s="107" t="s">
        <v>1</v>
      </c>
      <c r="L52" s="95" t="s">
        <v>2</v>
      </c>
      <c r="M52" s="95"/>
    </row>
    <row r="53" spans="1:13" ht="15" customHeight="1" x14ac:dyDescent="0.5">
      <c r="A53" s="85" t="s">
        <v>43</v>
      </c>
      <c r="B53" s="66">
        <v>2</v>
      </c>
      <c r="C53" s="105"/>
      <c r="D53" s="106">
        <f t="shared" ref="D53:D55" si="7">B53*C53</f>
        <v>0</v>
      </c>
      <c r="F53" s="138">
        <v>14</v>
      </c>
      <c r="G53" s="141"/>
      <c r="H53" s="138">
        <f t="shared" ref="H53:H54" si="8">F53*G53</f>
        <v>0</v>
      </c>
      <c r="J53" s="93" t="s">
        <v>107</v>
      </c>
      <c r="K53" s="121">
        <v>13</v>
      </c>
      <c r="L53" s="96"/>
      <c r="M53" s="121">
        <f t="shared" ref="M53:M61" si="9">K53*L53</f>
        <v>0</v>
      </c>
    </row>
    <row r="54" spans="1:13" ht="15" customHeight="1" thickBot="1" x14ac:dyDescent="0.55000000000000004">
      <c r="A54" s="85" t="s">
        <v>90</v>
      </c>
      <c r="B54" s="66">
        <v>2</v>
      </c>
      <c r="C54" s="88"/>
      <c r="D54" s="106">
        <f t="shared" si="7"/>
        <v>0</v>
      </c>
      <c r="F54" s="139">
        <v>35</v>
      </c>
      <c r="G54" s="142"/>
      <c r="H54" s="139">
        <f t="shared" si="8"/>
        <v>0</v>
      </c>
      <c r="J54" s="85" t="s">
        <v>108</v>
      </c>
      <c r="K54" s="106">
        <v>13</v>
      </c>
      <c r="L54" s="88"/>
      <c r="M54" s="106">
        <f t="shared" si="9"/>
        <v>0</v>
      </c>
    </row>
    <row r="55" spans="1:13" ht="15" customHeight="1" thickBot="1" x14ac:dyDescent="0.55000000000000004">
      <c r="A55" s="129" t="s">
        <v>91</v>
      </c>
      <c r="B55" s="68">
        <v>2</v>
      </c>
      <c r="C55" s="101"/>
      <c r="D55" s="110">
        <f t="shared" si="7"/>
        <v>0</v>
      </c>
      <c r="F55" s="191" t="s">
        <v>69</v>
      </c>
      <c r="G55" s="38"/>
      <c r="H55" s="190">
        <f>SUM(H52:H54)</f>
        <v>0</v>
      </c>
      <c r="J55" s="85" t="s">
        <v>78</v>
      </c>
      <c r="K55" s="106">
        <v>13</v>
      </c>
      <c r="L55" s="88"/>
      <c r="M55" s="106">
        <f t="shared" si="9"/>
        <v>0</v>
      </c>
    </row>
    <row r="56" spans="1:13" ht="15" customHeight="1" x14ac:dyDescent="0.5">
      <c r="A56" s="264"/>
      <c r="B56" s="64"/>
      <c r="C56" s="74"/>
      <c r="D56" s="261"/>
      <c r="J56" s="85" t="s">
        <v>109</v>
      </c>
      <c r="K56" s="106">
        <v>13</v>
      </c>
      <c r="L56" s="88"/>
      <c r="M56" s="106">
        <f t="shared" si="9"/>
        <v>0</v>
      </c>
    </row>
    <row r="57" spans="1:13" ht="15" customHeight="1" thickBot="1" x14ac:dyDescent="0.55000000000000004">
      <c r="A57" s="262"/>
      <c r="B57" s="11"/>
      <c r="C57" s="6"/>
      <c r="D57" s="263"/>
      <c r="J57" s="85" t="s">
        <v>74</v>
      </c>
      <c r="K57" s="106">
        <v>13</v>
      </c>
      <c r="L57" s="88"/>
      <c r="M57" s="106">
        <f t="shared" si="9"/>
        <v>0</v>
      </c>
    </row>
    <row r="58" spans="1:13" ht="15" customHeight="1" thickBot="1" x14ac:dyDescent="0.55000000000000004">
      <c r="A58" s="49" t="s">
        <v>135</v>
      </c>
      <c r="B58" s="95">
        <v>2</v>
      </c>
      <c r="C58" s="95" t="s">
        <v>2</v>
      </c>
      <c r="D58" s="87"/>
      <c r="J58" s="85" t="s">
        <v>44</v>
      </c>
      <c r="K58" s="106">
        <v>13</v>
      </c>
      <c r="L58" s="88"/>
      <c r="M58" s="106">
        <f t="shared" si="9"/>
        <v>0</v>
      </c>
    </row>
    <row r="59" spans="1:13" ht="15" customHeight="1" thickBot="1" x14ac:dyDescent="0.55000000000000004">
      <c r="A59" s="93" t="s">
        <v>45</v>
      </c>
      <c r="B59" s="121">
        <v>2</v>
      </c>
      <c r="C59" s="96"/>
      <c r="D59" s="108">
        <f t="shared" ref="D59:D65" si="10">B59*C59</f>
        <v>0</v>
      </c>
      <c r="J59" s="85" t="s">
        <v>46</v>
      </c>
      <c r="K59" s="106">
        <v>13</v>
      </c>
      <c r="L59" s="88"/>
      <c r="M59" s="106">
        <f t="shared" si="9"/>
        <v>0</v>
      </c>
    </row>
    <row r="60" spans="1:13" ht="15" customHeight="1" thickBot="1" x14ac:dyDescent="0.55000000000000004">
      <c r="A60" s="85" t="s">
        <v>47</v>
      </c>
      <c r="B60" s="106">
        <v>2</v>
      </c>
      <c r="C60" s="88"/>
      <c r="D60" s="106">
        <f t="shared" si="10"/>
        <v>0</v>
      </c>
      <c r="F60" s="224" t="s">
        <v>122</v>
      </c>
      <c r="G60" s="226"/>
      <c r="H60" s="5"/>
      <c r="J60" s="85" t="s">
        <v>110</v>
      </c>
      <c r="K60" s="106">
        <v>13</v>
      </c>
      <c r="L60" s="88"/>
      <c r="M60" s="106">
        <f t="shared" si="9"/>
        <v>0</v>
      </c>
    </row>
    <row r="61" spans="1:13" ht="15" customHeight="1" thickBot="1" x14ac:dyDescent="0.55000000000000004">
      <c r="A61" s="85" t="s">
        <v>48</v>
      </c>
      <c r="B61" s="106">
        <v>2</v>
      </c>
      <c r="C61" s="88"/>
      <c r="D61" s="106">
        <f t="shared" si="10"/>
        <v>0</v>
      </c>
      <c r="F61" s="224"/>
      <c r="G61" s="225"/>
      <c r="H61" s="226"/>
      <c r="J61" s="94" t="s">
        <v>111</v>
      </c>
      <c r="K61" s="106">
        <v>13</v>
      </c>
      <c r="L61" s="88"/>
      <c r="M61" s="106">
        <f t="shared" si="9"/>
        <v>0</v>
      </c>
    </row>
    <row r="62" spans="1:13" ht="15" customHeight="1" thickBot="1" x14ac:dyDescent="0.55000000000000004">
      <c r="A62" s="85" t="s">
        <v>49</v>
      </c>
      <c r="B62" s="106">
        <v>2</v>
      </c>
      <c r="C62" s="88"/>
      <c r="D62" s="106">
        <f t="shared" ref="D62:D64" si="11">B62*C62</f>
        <v>0</v>
      </c>
      <c r="F62" s="245"/>
      <c r="G62" s="259"/>
      <c r="H62" s="258"/>
      <c r="J62" s="94" t="s">
        <v>141</v>
      </c>
      <c r="K62" s="106">
        <v>13</v>
      </c>
      <c r="L62" s="88"/>
      <c r="M62" s="106">
        <f t="shared" ref="M62" si="12">K62*L62</f>
        <v>0</v>
      </c>
    </row>
    <row r="63" spans="1:13" ht="15" customHeight="1" thickBot="1" x14ac:dyDescent="0.55000000000000004">
      <c r="A63" s="90" t="s">
        <v>50</v>
      </c>
      <c r="B63" s="106">
        <v>2</v>
      </c>
      <c r="C63" s="88"/>
      <c r="D63" s="106">
        <f t="shared" si="11"/>
        <v>0</v>
      </c>
      <c r="F63" s="227"/>
      <c r="G63" s="228"/>
      <c r="H63" s="229"/>
      <c r="J63" s="188"/>
      <c r="K63" s="201"/>
      <c r="L63" s="200"/>
      <c r="M63" s="183"/>
    </row>
    <row r="64" spans="1:13" ht="15" customHeight="1" thickBot="1" x14ac:dyDescent="0.55000000000000004">
      <c r="A64" s="129" t="s">
        <v>52</v>
      </c>
      <c r="B64" s="110">
        <v>2</v>
      </c>
      <c r="C64" s="101"/>
      <c r="D64" s="110">
        <f t="shared" si="11"/>
        <v>0</v>
      </c>
      <c r="F64" s="227" t="s">
        <v>51</v>
      </c>
      <c r="G64" s="229"/>
      <c r="H64" s="5"/>
      <c r="J64" s="49" t="s">
        <v>119</v>
      </c>
      <c r="K64" s="95" t="s">
        <v>1</v>
      </c>
      <c r="L64" s="95" t="s">
        <v>2</v>
      </c>
      <c r="M64" s="95"/>
    </row>
    <row r="65" spans="1:16" ht="15" customHeight="1" thickBot="1" x14ac:dyDescent="0.55000000000000004">
      <c r="A65" s="260"/>
      <c r="B65" s="64"/>
      <c r="C65" s="74"/>
      <c r="D65" s="261"/>
      <c r="F65" s="245"/>
      <c r="G65" s="232"/>
      <c r="H65" s="226"/>
      <c r="I65" s="120"/>
      <c r="J65" s="93" t="s">
        <v>100</v>
      </c>
      <c r="K65" s="121">
        <v>13</v>
      </c>
      <c r="L65" s="105"/>
      <c r="M65" s="121">
        <f t="shared" ref="M65:M66" si="13">K65*L65</f>
        <v>0</v>
      </c>
    </row>
    <row r="66" spans="1:16" ht="15" customHeight="1" thickBot="1" x14ac:dyDescent="0.55000000000000004">
      <c r="A66" s="55"/>
      <c r="B66" s="24"/>
      <c r="C66" s="6"/>
      <c r="D66" s="46"/>
      <c r="F66" s="245"/>
      <c r="G66" s="232"/>
      <c r="H66" s="229"/>
      <c r="J66" s="93" t="s">
        <v>138</v>
      </c>
      <c r="K66" s="121">
        <v>13</v>
      </c>
      <c r="L66" s="105"/>
      <c r="M66" s="121">
        <f t="shared" si="13"/>
        <v>0</v>
      </c>
    </row>
    <row r="67" spans="1:16" ht="15" customHeight="1" thickBot="1" x14ac:dyDescent="0.55000000000000004">
      <c r="A67" s="49" t="s">
        <v>134</v>
      </c>
      <c r="B67" s="95" t="s">
        <v>1</v>
      </c>
      <c r="C67" s="73" t="s">
        <v>2</v>
      </c>
      <c r="D67" s="87"/>
      <c r="F67" s="222" t="s">
        <v>123</v>
      </c>
      <c r="G67" s="223"/>
      <c r="H67" s="5"/>
      <c r="J67" s="43" t="s">
        <v>66</v>
      </c>
      <c r="K67" s="121">
        <v>13</v>
      </c>
      <c r="L67" s="105"/>
      <c r="M67" s="121">
        <f>K67*L67</f>
        <v>0</v>
      </c>
    </row>
    <row r="68" spans="1:16" ht="15" customHeight="1" x14ac:dyDescent="0.5">
      <c r="A68" s="93" t="s">
        <v>53</v>
      </c>
      <c r="B68" s="121">
        <v>2</v>
      </c>
      <c r="C68" s="153"/>
      <c r="D68" s="108">
        <f>B68*C68</f>
        <v>0</v>
      </c>
      <c r="F68" s="245"/>
      <c r="G68" s="232"/>
      <c r="H68" s="226"/>
      <c r="J68" s="51" t="s">
        <v>105</v>
      </c>
      <c r="K68" s="106">
        <v>13</v>
      </c>
      <c r="L68" s="88"/>
      <c r="M68" s="106">
        <f>K68*L68</f>
        <v>0</v>
      </c>
    </row>
    <row r="69" spans="1:16" ht="15" customHeight="1" thickBot="1" x14ac:dyDescent="0.55000000000000004">
      <c r="A69" s="90" t="s">
        <v>54</v>
      </c>
      <c r="B69" s="106">
        <v>2</v>
      </c>
      <c r="C69" s="74"/>
      <c r="D69" s="106">
        <f>B69*C69</f>
        <v>0</v>
      </c>
      <c r="F69" s="227"/>
      <c r="G69" s="228"/>
      <c r="H69" s="229"/>
      <c r="J69" s="60" t="s">
        <v>67</v>
      </c>
      <c r="K69" s="106">
        <v>13</v>
      </c>
      <c r="L69" s="88"/>
      <c r="M69" s="106">
        <f>K69*L69</f>
        <v>0</v>
      </c>
      <c r="P69" s="26"/>
    </row>
    <row r="70" spans="1:16" ht="15" customHeight="1" thickBot="1" x14ac:dyDescent="0.55000000000000004">
      <c r="A70" s="91" t="s">
        <v>55</v>
      </c>
      <c r="B70" s="109">
        <v>2</v>
      </c>
      <c r="C70" s="79"/>
      <c r="D70" s="109">
        <f>B70*C70</f>
        <v>0</v>
      </c>
      <c r="F70" s="222" t="s">
        <v>56</v>
      </c>
      <c r="G70" s="223"/>
      <c r="J70" s="43" t="s">
        <v>112</v>
      </c>
      <c r="K70" s="106">
        <v>13</v>
      </c>
      <c r="L70" s="101"/>
      <c r="M70" s="106">
        <f>K70*L70</f>
        <v>0</v>
      </c>
    </row>
    <row r="71" spans="1:16" ht="15" customHeight="1" thickBot="1" x14ac:dyDescent="0.55000000000000004">
      <c r="A71" s="132"/>
      <c r="B71" s="21"/>
      <c r="C71" s="22"/>
      <c r="D71" s="23"/>
      <c r="F71" s="245"/>
      <c r="G71" s="232"/>
      <c r="H71" s="226"/>
      <c r="J71" s="43" t="s">
        <v>137</v>
      </c>
      <c r="K71" s="106">
        <v>13</v>
      </c>
      <c r="L71" s="101"/>
      <c r="M71" s="106">
        <f t="shared" ref="M71:M72" si="14">K71*L71</f>
        <v>0</v>
      </c>
      <c r="P71" s="26"/>
    </row>
    <row r="72" spans="1:16" ht="15" customHeight="1" thickBot="1" x14ac:dyDescent="0.55000000000000004">
      <c r="A72" s="130" t="s">
        <v>57</v>
      </c>
      <c r="B72" s="95" t="s">
        <v>1</v>
      </c>
      <c r="C72" s="69" t="s">
        <v>2</v>
      </c>
      <c r="D72" s="186"/>
      <c r="F72" s="227"/>
      <c r="G72" s="228"/>
      <c r="H72" s="229"/>
      <c r="J72" s="60" t="s">
        <v>136</v>
      </c>
      <c r="K72" s="110">
        <v>13</v>
      </c>
      <c r="L72" s="101"/>
      <c r="M72" s="109">
        <f t="shared" si="14"/>
        <v>0</v>
      </c>
      <c r="P72" s="26"/>
    </row>
    <row r="73" spans="1:16" ht="15" customHeight="1" thickBot="1" x14ac:dyDescent="0.55000000000000004">
      <c r="A73" s="93" t="s">
        <v>58</v>
      </c>
      <c r="B73" s="121">
        <v>2.6</v>
      </c>
      <c r="C73" s="153"/>
      <c r="D73" s="108">
        <f>B73*C73</f>
        <v>0</v>
      </c>
      <c r="J73" s="49" t="s">
        <v>120</v>
      </c>
      <c r="K73" s="95" t="s">
        <v>1</v>
      </c>
      <c r="L73" s="95" t="s">
        <v>2</v>
      </c>
      <c r="M73" s="186"/>
      <c r="P73" s="26"/>
    </row>
    <row r="74" spans="1:16" ht="15" customHeight="1" x14ac:dyDescent="0.5">
      <c r="A74" s="85" t="s">
        <v>59</v>
      </c>
      <c r="B74" s="121">
        <v>2.6</v>
      </c>
      <c r="C74" s="74"/>
      <c r="D74" s="106">
        <f>B74*C74</f>
        <v>0</v>
      </c>
      <c r="J74" s="93" t="s">
        <v>20</v>
      </c>
      <c r="K74" s="108">
        <v>13</v>
      </c>
      <c r="L74" s="96"/>
      <c r="M74" s="108">
        <f>K74*L74</f>
        <v>0</v>
      </c>
      <c r="P74" s="26"/>
    </row>
    <row r="75" spans="1:16" ht="15" customHeight="1" x14ac:dyDescent="0.5">
      <c r="A75" s="85" t="s">
        <v>64</v>
      </c>
      <c r="B75" s="121">
        <v>2.6</v>
      </c>
      <c r="C75" s="74"/>
      <c r="D75" s="106">
        <f>B75*C75</f>
        <v>0</v>
      </c>
      <c r="J75" s="85" t="s">
        <v>15</v>
      </c>
      <c r="K75" s="106">
        <v>13</v>
      </c>
      <c r="L75" s="88"/>
      <c r="M75" s="106">
        <f>K75*L75</f>
        <v>0</v>
      </c>
      <c r="P75" s="26"/>
    </row>
    <row r="76" spans="1:16" ht="15" customHeight="1" thickBot="1" x14ac:dyDescent="0.55000000000000004">
      <c r="A76" s="85" t="s">
        <v>60</v>
      </c>
      <c r="B76" s="121">
        <v>2.6</v>
      </c>
      <c r="C76" s="74"/>
      <c r="D76" s="106">
        <f>B76*C76</f>
        <v>0</v>
      </c>
      <c r="J76" s="94" t="s">
        <v>16</v>
      </c>
      <c r="K76" s="109">
        <v>13</v>
      </c>
      <c r="L76" s="92"/>
      <c r="M76" s="109">
        <f>K76*L76</f>
        <v>0</v>
      </c>
      <c r="P76" s="26"/>
    </row>
    <row r="77" spans="1:16" ht="15" customHeight="1" thickBot="1" x14ac:dyDescent="0.55000000000000004">
      <c r="A77" s="129" t="s">
        <v>61</v>
      </c>
      <c r="B77" s="121">
        <v>2.6</v>
      </c>
      <c r="C77" s="75"/>
      <c r="D77" s="110">
        <f>B77*C77</f>
        <v>0</v>
      </c>
      <c r="F77" s="222" t="s">
        <v>126</v>
      </c>
      <c r="G77" s="223"/>
      <c r="J77" s="189"/>
      <c r="K77" s="24"/>
      <c r="L77" s="25"/>
      <c r="M77" s="46"/>
    </row>
    <row r="78" spans="1:16" ht="15" customHeight="1" thickBot="1" x14ac:dyDescent="0.55000000000000004">
      <c r="A78" s="132"/>
      <c r="B78" s="21"/>
      <c r="C78" s="22"/>
      <c r="D78" s="23"/>
      <c r="F78" s="254">
        <f>SUM(D83,M83,H55,I39)</f>
        <v>0</v>
      </c>
      <c r="G78" s="255"/>
      <c r="H78" s="235"/>
      <c r="J78" s="49" t="s">
        <v>121</v>
      </c>
      <c r="K78" s="95" t="s">
        <v>1</v>
      </c>
      <c r="L78" s="95" t="s">
        <v>2</v>
      </c>
      <c r="M78" s="95"/>
    </row>
    <row r="79" spans="1:16" ht="15" customHeight="1" thickBot="1" x14ac:dyDescent="0.55000000000000004">
      <c r="A79" s="130" t="s">
        <v>125</v>
      </c>
      <c r="B79" s="107" t="s">
        <v>1</v>
      </c>
      <c r="C79" s="69" t="s">
        <v>2</v>
      </c>
      <c r="D79" s="107"/>
      <c r="F79" s="236"/>
      <c r="G79" s="237"/>
      <c r="H79" s="238"/>
      <c r="J79" s="167" t="s">
        <v>20</v>
      </c>
      <c r="K79" s="108">
        <v>13</v>
      </c>
      <c r="L79" s="96"/>
      <c r="M79" s="121">
        <f>K79*L79</f>
        <v>0</v>
      </c>
    </row>
    <row r="80" spans="1:16" ht="15" customHeight="1" thickBot="1" x14ac:dyDescent="0.55000000000000004">
      <c r="A80" s="93" t="s">
        <v>62</v>
      </c>
      <c r="B80" s="204">
        <v>2.35</v>
      </c>
      <c r="C80" s="96"/>
      <c r="D80" s="108">
        <f>B80*C80</f>
        <v>0</v>
      </c>
      <c r="J80" s="168" t="s">
        <v>22</v>
      </c>
      <c r="K80" s="106">
        <v>13</v>
      </c>
      <c r="L80" s="88"/>
      <c r="M80" s="106">
        <f>K80*L80</f>
        <v>0</v>
      </c>
    </row>
    <row r="81" spans="1:13" ht="15" customHeight="1" thickBot="1" x14ac:dyDescent="0.55000000000000004">
      <c r="A81" s="94" t="s">
        <v>92</v>
      </c>
      <c r="B81" s="204">
        <v>2.35</v>
      </c>
      <c r="C81" s="92"/>
      <c r="D81" s="109">
        <f>B81*C81</f>
        <v>0</v>
      </c>
      <c r="J81" s="168" t="s">
        <v>15</v>
      </c>
      <c r="K81" s="106">
        <v>13</v>
      </c>
      <c r="L81" s="88"/>
      <c r="M81" s="106">
        <f>K81*L81</f>
        <v>0</v>
      </c>
    </row>
    <row r="82" spans="1:13" ht="15" customHeight="1" thickBot="1" x14ac:dyDescent="0.55000000000000004">
      <c r="A82" s="127"/>
      <c r="B82" s="16"/>
      <c r="C82" s="14"/>
      <c r="D82" s="184"/>
      <c r="J82" s="91" t="s">
        <v>16</v>
      </c>
      <c r="K82" s="109">
        <v>13</v>
      </c>
      <c r="L82" s="92"/>
      <c r="M82" s="109">
        <f>K82*L82</f>
        <v>0</v>
      </c>
    </row>
    <row r="83" spans="1:13" ht="13.15" customHeight="1" thickBot="1" x14ac:dyDescent="0.55000000000000004">
      <c r="A83" s="115" t="s">
        <v>63</v>
      </c>
      <c r="B83" s="27"/>
      <c r="C83" s="48"/>
      <c r="D83" s="29">
        <f>SUM(D81,D80,D73:D77,D68:D70,D59:D65,D50:D55,D35:D46,D27:D32,D20:D24,D13:D17,D4:D10)</f>
        <v>0</v>
      </c>
      <c r="E83" s="28"/>
      <c r="F83" s="28"/>
      <c r="G83" s="28"/>
      <c r="H83" s="28"/>
      <c r="I83" s="28"/>
      <c r="J83" s="163" t="s">
        <v>63</v>
      </c>
      <c r="K83" s="187"/>
      <c r="L83" s="48"/>
      <c r="M83" s="29">
        <f>SUM(M79:M82,M74:M76,M65:M72,M53:M62,M50:M51,M43:M47,M35:M39,M29:M32,M22:M27,M13:M19,M4:M10)</f>
        <v>0</v>
      </c>
    </row>
    <row r="84" spans="1:13" ht="13.15" customHeight="1" x14ac:dyDescent="0.5">
      <c r="A84" s="47"/>
      <c r="B84" s="34"/>
      <c r="C84" s="34"/>
      <c r="D84" s="34"/>
      <c r="E84" s="34"/>
      <c r="F84" s="34"/>
      <c r="G84" s="34"/>
      <c r="H84" s="34"/>
      <c r="I84" s="34"/>
      <c r="J84" s="36"/>
      <c r="K84" s="35"/>
      <c r="L84" s="34"/>
      <c r="M84" s="34"/>
    </row>
    <row r="90" spans="1:13" x14ac:dyDescent="0.45">
      <c r="C90" s="26"/>
      <c r="D90" s="26"/>
    </row>
    <row r="91" spans="1:13" x14ac:dyDescent="0.45">
      <c r="C91" s="26"/>
      <c r="D91" s="26"/>
    </row>
    <row r="92" spans="1:13" x14ac:dyDescent="0.45">
      <c r="C92" s="26"/>
      <c r="D92" s="26"/>
    </row>
    <row r="93" spans="1:13" x14ac:dyDescent="0.45">
      <c r="C93" s="26"/>
      <c r="D93" s="26"/>
    </row>
    <row r="94" spans="1:13" x14ac:dyDescent="0.45">
      <c r="C94" s="26"/>
      <c r="D94" s="26"/>
    </row>
    <row r="95" spans="1:13" x14ac:dyDescent="0.45">
      <c r="C95" s="26"/>
      <c r="D95" s="26"/>
    </row>
    <row r="96" spans="1:13" x14ac:dyDescent="0.45">
      <c r="C96" s="26"/>
      <c r="D96" s="26"/>
    </row>
    <row r="97" spans="3:4" x14ac:dyDescent="0.45">
      <c r="C97" s="26"/>
      <c r="D97" s="26"/>
    </row>
    <row r="98" spans="3:4" x14ac:dyDescent="0.45">
      <c r="C98" s="26"/>
      <c r="D98" s="26"/>
    </row>
    <row r="99" spans="3:4" x14ac:dyDescent="0.45">
      <c r="C99" s="26"/>
      <c r="D99" s="26"/>
    </row>
    <row r="100" spans="3:4" x14ac:dyDescent="0.45">
      <c r="D100" s="26"/>
    </row>
    <row r="101" spans="3:4" x14ac:dyDescent="0.45">
      <c r="D101" s="26"/>
    </row>
    <row r="102" spans="3:4" x14ac:dyDescent="0.45">
      <c r="D102" s="26"/>
    </row>
    <row r="103" spans="3:4" x14ac:dyDescent="0.45">
      <c r="D103" s="26"/>
    </row>
  </sheetData>
  <mergeCells count="26">
    <mergeCell ref="F67:G67"/>
    <mergeCell ref="F68:H69"/>
    <mergeCell ref="F71:H72"/>
    <mergeCell ref="F78:H79"/>
    <mergeCell ref="F12:H13"/>
    <mergeCell ref="F60:G60"/>
    <mergeCell ref="F61:H63"/>
    <mergeCell ref="F64:G64"/>
    <mergeCell ref="F65:H66"/>
    <mergeCell ref="E17:F17"/>
    <mergeCell ref="E18:F18"/>
    <mergeCell ref="E28:F28"/>
    <mergeCell ref="E29:F29"/>
    <mergeCell ref="F48:H48"/>
    <mergeCell ref="F70:G70"/>
    <mergeCell ref="F77:G77"/>
    <mergeCell ref="O17:P17"/>
    <mergeCell ref="O18:P18"/>
    <mergeCell ref="J48:M48"/>
    <mergeCell ref="F11:G11"/>
    <mergeCell ref="A2:D2"/>
    <mergeCell ref="J2:M2"/>
    <mergeCell ref="F7:G7"/>
    <mergeCell ref="F8:H9"/>
    <mergeCell ref="J42:M42"/>
    <mergeCell ref="F36:H36"/>
  </mergeCells>
  <pageMargins left="0.75" right="0" top="0" bottom="0" header="0.3" footer="0.3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Fundraiser Sheet</vt:lpstr>
      <vt:lpstr>Fundraiser Cust Pricing  </vt:lpstr>
      <vt:lpstr>Fundraiser Template</vt:lpstr>
      <vt:lpstr>'Fundraiser Cust Pricing  '!Print_Area</vt:lpstr>
      <vt:lpstr>'Fundraiser Template'!Print_Area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Dean</dc:creator>
  <cp:lastModifiedBy>Owner</cp:lastModifiedBy>
  <cp:lastPrinted>2024-01-12T20:26:58Z</cp:lastPrinted>
  <dcterms:created xsi:type="dcterms:W3CDTF">2019-01-08T13:16:54Z</dcterms:created>
  <dcterms:modified xsi:type="dcterms:W3CDTF">2024-01-12T20:32:55Z</dcterms:modified>
</cp:coreProperties>
</file>